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\Dropbox\"/>
    </mc:Choice>
  </mc:AlternateContent>
  <bookViews>
    <workbookView xWindow="120" yWindow="30" windowWidth="22035" windowHeight="118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3" i="1" l="1"/>
  <c r="D3" i="1"/>
  <c r="E3" i="1"/>
  <c r="F3" i="1"/>
  <c r="C4" i="1"/>
  <c r="D4" i="1"/>
  <c r="E4" i="1"/>
  <c r="F4" i="1"/>
  <c r="C5" i="1"/>
  <c r="G5" i="1" s="1"/>
  <c r="H5" i="1" s="1"/>
  <c r="D5" i="1"/>
  <c r="E5" i="1"/>
  <c r="F5" i="1"/>
  <c r="C6" i="1"/>
  <c r="D6" i="1"/>
  <c r="E6" i="1"/>
  <c r="F6" i="1"/>
  <c r="C7" i="1"/>
  <c r="G7" i="1" s="1"/>
  <c r="H7" i="1" s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G11" i="1" s="1"/>
  <c r="H11" i="1" s="1"/>
  <c r="E11" i="1"/>
  <c r="F11" i="1"/>
  <c r="C12" i="1"/>
  <c r="D12" i="1"/>
  <c r="E12" i="1"/>
  <c r="F12" i="1"/>
  <c r="C13" i="1"/>
  <c r="G13" i="1" s="1"/>
  <c r="H13" i="1" s="1"/>
  <c r="D13" i="1"/>
  <c r="E13" i="1"/>
  <c r="F13" i="1"/>
  <c r="C14" i="1"/>
  <c r="D14" i="1"/>
  <c r="E14" i="1"/>
  <c r="F14" i="1"/>
  <c r="C15" i="1"/>
  <c r="D15" i="1"/>
  <c r="E15" i="1"/>
  <c r="F15" i="1"/>
  <c r="G15" i="1"/>
  <c r="H15" i="1" s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G21" i="1" s="1"/>
  <c r="H21" i="1" s="1"/>
  <c r="D21" i="1"/>
  <c r="E21" i="1"/>
  <c r="F21" i="1"/>
  <c r="C22" i="1"/>
  <c r="D22" i="1"/>
  <c r="E22" i="1"/>
  <c r="F22" i="1"/>
  <c r="C23" i="1"/>
  <c r="G23" i="1" s="1"/>
  <c r="H23" i="1" s="1"/>
  <c r="D23" i="1"/>
  <c r="E23" i="1"/>
  <c r="F23" i="1"/>
  <c r="C24" i="1"/>
  <c r="D24" i="1"/>
  <c r="E24" i="1"/>
  <c r="F24" i="1"/>
  <c r="C25" i="1"/>
  <c r="D25" i="1"/>
  <c r="G25" i="1" s="1"/>
  <c r="H25" i="1" s="1"/>
  <c r="E25" i="1"/>
  <c r="F25" i="1"/>
  <c r="C26" i="1"/>
  <c r="D26" i="1"/>
  <c r="E26" i="1"/>
  <c r="F26" i="1"/>
  <c r="C27" i="1"/>
  <c r="G27" i="1" s="1"/>
  <c r="H27" i="1" s="1"/>
  <c r="D27" i="1"/>
  <c r="E27" i="1"/>
  <c r="F27" i="1"/>
  <c r="C28" i="1"/>
  <c r="D28" i="1"/>
  <c r="E28" i="1"/>
  <c r="F28" i="1"/>
  <c r="C29" i="1"/>
  <c r="D29" i="1"/>
  <c r="E29" i="1"/>
  <c r="F29" i="1"/>
  <c r="G29" i="1"/>
  <c r="H29" i="1" s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G33" i="1" s="1"/>
  <c r="H33" i="1" s="1"/>
  <c r="D33" i="1"/>
  <c r="E33" i="1"/>
  <c r="F33" i="1"/>
  <c r="C34" i="1"/>
  <c r="D34" i="1"/>
  <c r="E34" i="1"/>
  <c r="F34" i="1"/>
  <c r="C35" i="1"/>
  <c r="G35" i="1" s="1"/>
  <c r="H35" i="1" s="1"/>
  <c r="D35" i="1"/>
  <c r="E35" i="1"/>
  <c r="F35" i="1"/>
  <c r="C36" i="1"/>
  <c r="D36" i="1"/>
  <c r="E36" i="1"/>
  <c r="F36" i="1"/>
  <c r="C37" i="1"/>
  <c r="D37" i="1"/>
  <c r="E37" i="1"/>
  <c r="F37" i="1"/>
  <c r="G37" i="1"/>
  <c r="H37" i="1" s="1"/>
  <c r="C38" i="1"/>
  <c r="D38" i="1"/>
  <c r="E38" i="1"/>
  <c r="F38" i="1"/>
  <c r="C39" i="1"/>
  <c r="D39" i="1"/>
  <c r="E39" i="1"/>
  <c r="F39" i="1"/>
  <c r="C40" i="1"/>
  <c r="D40" i="1"/>
  <c r="G40" i="1" s="1"/>
  <c r="H40" i="1" s="1"/>
  <c r="E40" i="1"/>
  <c r="F40" i="1"/>
  <c r="C41" i="1"/>
  <c r="G41" i="1" s="1"/>
  <c r="H41" i="1" s="1"/>
  <c r="D41" i="1"/>
  <c r="E41" i="1"/>
  <c r="F41" i="1"/>
  <c r="C42" i="1"/>
  <c r="D42" i="1"/>
  <c r="E42" i="1"/>
  <c r="F42" i="1"/>
  <c r="C43" i="1"/>
  <c r="D43" i="1"/>
  <c r="E43" i="1"/>
  <c r="G43" i="1" s="1"/>
  <c r="H43" i="1" s="1"/>
  <c r="F43" i="1"/>
  <c r="C44" i="1"/>
  <c r="D44" i="1"/>
  <c r="E44" i="1"/>
  <c r="F44" i="1"/>
  <c r="C45" i="1"/>
  <c r="D45" i="1"/>
  <c r="G45" i="1" s="1"/>
  <c r="H45" i="1" s="1"/>
  <c r="E45" i="1"/>
  <c r="F45" i="1"/>
  <c r="C46" i="1"/>
  <c r="D46" i="1"/>
  <c r="E46" i="1"/>
  <c r="F46" i="1"/>
  <c r="C47" i="1"/>
  <c r="G47" i="1" s="1"/>
  <c r="H47" i="1" s="1"/>
  <c r="D47" i="1"/>
  <c r="E47" i="1"/>
  <c r="F47" i="1"/>
  <c r="C48" i="1"/>
  <c r="D48" i="1"/>
  <c r="G48" i="1" s="1"/>
  <c r="H48" i="1" s="1"/>
  <c r="E48" i="1"/>
  <c r="F48" i="1"/>
  <c r="C49" i="1"/>
  <c r="G49" i="1" s="1"/>
  <c r="H49" i="1" s="1"/>
  <c r="D49" i="1"/>
  <c r="E49" i="1"/>
  <c r="F49" i="1"/>
  <c r="C50" i="1"/>
  <c r="D50" i="1"/>
  <c r="E50" i="1"/>
  <c r="F50" i="1"/>
  <c r="C51" i="1"/>
  <c r="G51" i="1" s="1"/>
  <c r="H51" i="1" s="1"/>
  <c r="D51" i="1"/>
  <c r="E51" i="1"/>
  <c r="F51" i="1"/>
  <c r="C52" i="1"/>
  <c r="D52" i="1"/>
  <c r="E52" i="1"/>
  <c r="F52" i="1"/>
  <c r="C53" i="1"/>
  <c r="D53" i="1"/>
  <c r="E53" i="1"/>
  <c r="F53" i="1"/>
  <c r="G53" i="1"/>
  <c r="H53" i="1" s="1"/>
  <c r="C54" i="1"/>
  <c r="D54" i="1"/>
  <c r="E54" i="1"/>
  <c r="F54" i="1"/>
  <c r="C55" i="1"/>
  <c r="D55" i="1"/>
  <c r="E55" i="1"/>
  <c r="F55" i="1"/>
  <c r="C56" i="1"/>
  <c r="D56" i="1"/>
  <c r="E56" i="1"/>
  <c r="F56" i="1"/>
  <c r="C57" i="1"/>
  <c r="G57" i="1" s="1"/>
  <c r="H57" i="1" s="1"/>
  <c r="D57" i="1"/>
  <c r="E57" i="1"/>
  <c r="F57" i="1"/>
  <c r="C58" i="1"/>
  <c r="D58" i="1"/>
  <c r="E58" i="1"/>
  <c r="F58" i="1"/>
  <c r="C59" i="1"/>
  <c r="D59" i="1"/>
  <c r="E59" i="1"/>
  <c r="F59" i="1"/>
  <c r="C60" i="1"/>
  <c r="D60" i="1"/>
  <c r="E60" i="1"/>
  <c r="F60" i="1"/>
  <c r="C61" i="1"/>
  <c r="G61" i="1" s="1"/>
  <c r="H61" i="1" s="1"/>
  <c r="D61" i="1"/>
  <c r="E61" i="1"/>
  <c r="F61" i="1"/>
  <c r="C62" i="1"/>
  <c r="D62" i="1"/>
  <c r="E62" i="1"/>
  <c r="F62" i="1"/>
  <c r="C63" i="1"/>
  <c r="D63" i="1"/>
  <c r="E63" i="1"/>
  <c r="F63" i="1"/>
  <c r="G63" i="1"/>
  <c r="H63" i="1" s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G67" i="1" s="1"/>
  <c r="H67" i="1" s="1"/>
  <c r="D67" i="1"/>
  <c r="E67" i="1"/>
  <c r="F67" i="1"/>
  <c r="C68" i="1"/>
  <c r="D68" i="1"/>
  <c r="E68" i="1"/>
  <c r="F68" i="1"/>
  <c r="C69" i="1"/>
  <c r="D69" i="1"/>
  <c r="E69" i="1"/>
  <c r="G69" i="1" s="1"/>
  <c r="H69" i="1" s="1"/>
  <c r="F69" i="1"/>
  <c r="C70" i="1"/>
  <c r="D70" i="1"/>
  <c r="E70" i="1"/>
  <c r="F70" i="1"/>
  <c r="C71" i="1"/>
  <c r="D71" i="1"/>
  <c r="G71" i="1" s="1"/>
  <c r="H71" i="1" s="1"/>
  <c r="E71" i="1"/>
  <c r="F71" i="1"/>
  <c r="C72" i="1"/>
  <c r="D72" i="1"/>
  <c r="G72" i="1" s="1"/>
  <c r="H72" i="1" s="1"/>
  <c r="E72" i="1"/>
  <c r="F72" i="1"/>
  <c r="C73" i="1"/>
  <c r="G73" i="1" s="1"/>
  <c r="H73" i="1" s="1"/>
  <c r="D73" i="1"/>
  <c r="E73" i="1"/>
  <c r="F73" i="1"/>
  <c r="C74" i="1"/>
  <c r="D74" i="1"/>
  <c r="E74" i="1"/>
  <c r="F74" i="1"/>
  <c r="C75" i="1"/>
  <c r="G75" i="1" s="1"/>
  <c r="H75" i="1" s="1"/>
  <c r="D75" i="1"/>
  <c r="E75" i="1"/>
  <c r="F75" i="1"/>
  <c r="C76" i="1"/>
  <c r="D76" i="1"/>
  <c r="E76" i="1"/>
  <c r="F76" i="1"/>
  <c r="C77" i="1"/>
  <c r="D77" i="1"/>
  <c r="E77" i="1"/>
  <c r="F77" i="1"/>
  <c r="G77" i="1"/>
  <c r="H77" i="1" s="1"/>
  <c r="C78" i="1"/>
  <c r="D78" i="1"/>
  <c r="E78" i="1"/>
  <c r="F78" i="1"/>
  <c r="C79" i="1"/>
  <c r="G79" i="1" s="1"/>
  <c r="H79" i="1" s="1"/>
  <c r="D79" i="1"/>
  <c r="E79" i="1"/>
  <c r="F79" i="1"/>
  <c r="C80" i="1"/>
  <c r="D80" i="1"/>
  <c r="E80" i="1"/>
  <c r="F80" i="1"/>
  <c r="C81" i="1"/>
  <c r="D81" i="1"/>
  <c r="E81" i="1"/>
  <c r="F81" i="1"/>
  <c r="C82" i="1"/>
  <c r="D82" i="1"/>
  <c r="G82" i="1" s="1"/>
  <c r="H82" i="1" s="1"/>
  <c r="E82" i="1"/>
  <c r="F82" i="1"/>
  <c r="C83" i="1"/>
  <c r="D83" i="1"/>
  <c r="E83" i="1"/>
  <c r="F83" i="1"/>
  <c r="C84" i="1"/>
  <c r="D84" i="1"/>
  <c r="E84" i="1"/>
  <c r="F84" i="1"/>
  <c r="C85" i="1"/>
  <c r="G85" i="1" s="1"/>
  <c r="H85" i="1" s="1"/>
  <c r="D85" i="1"/>
  <c r="E85" i="1"/>
  <c r="F85" i="1"/>
  <c r="C86" i="1"/>
  <c r="D86" i="1"/>
  <c r="E86" i="1"/>
  <c r="F86" i="1"/>
  <c r="C87" i="1"/>
  <c r="D87" i="1"/>
  <c r="G87" i="1" s="1"/>
  <c r="H87" i="1" s="1"/>
  <c r="E87" i="1"/>
  <c r="F87" i="1"/>
  <c r="C88" i="1"/>
  <c r="D88" i="1"/>
  <c r="E88" i="1"/>
  <c r="F88" i="1"/>
  <c r="C89" i="1"/>
  <c r="D89" i="1"/>
  <c r="E89" i="1"/>
  <c r="F89" i="1"/>
  <c r="C90" i="1"/>
  <c r="D90" i="1"/>
  <c r="E90" i="1"/>
  <c r="F90" i="1"/>
  <c r="C91" i="1"/>
  <c r="D91" i="1"/>
  <c r="G91" i="1" s="1"/>
  <c r="H91" i="1" s="1"/>
  <c r="E91" i="1"/>
  <c r="F91" i="1"/>
  <c r="C92" i="1"/>
  <c r="D92" i="1"/>
  <c r="E92" i="1"/>
  <c r="F92" i="1"/>
  <c r="C93" i="1"/>
  <c r="D93" i="1"/>
  <c r="E93" i="1"/>
  <c r="F93" i="1"/>
  <c r="C94" i="1"/>
  <c r="D94" i="1"/>
  <c r="E94" i="1"/>
  <c r="F94" i="1"/>
  <c r="C95" i="1"/>
  <c r="D95" i="1"/>
  <c r="G95" i="1" s="1"/>
  <c r="H95" i="1" s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F2" i="1"/>
  <c r="C2" i="1"/>
  <c r="D2" i="1"/>
  <c r="E2" i="1"/>
  <c r="G99" i="1" l="1"/>
  <c r="H99" i="1" s="1"/>
  <c r="G97" i="1"/>
  <c r="H97" i="1" s="1"/>
  <c r="G93" i="1"/>
  <c r="H93" i="1" s="1"/>
  <c r="G89" i="1"/>
  <c r="H89" i="1" s="1"/>
  <c r="G24" i="1"/>
  <c r="H24" i="1" s="1"/>
  <c r="G65" i="1"/>
  <c r="H65" i="1" s="1"/>
  <c r="G83" i="1"/>
  <c r="H83" i="1" s="1"/>
  <c r="G81" i="1"/>
  <c r="H81" i="1" s="1"/>
  <c r="G59" i="1"/>
  <c r="H59" i="1" s="1"/>
  <c r="G64" i="1"/>
  <c r="H64" i="1" s="1"/>
  <c r="G55" i="1"/>
  <c r="H55" i="1" s="1"/>
  <c r="G31" i="1"/>
  <c r="H31" i="1" s="1"/>
  <c r="G16" i="1"/>
  <c r="H16" i="1" s="1"/>
  <c r="G9" i="1"/>
  <c r="H9" i="1" s="1"/>
  <c r="G96" i="1"/>
  <c r="H96" i="1" s="1"/>
  <c r="G88" i="1"/>
  <c r="H88" i="1" s="1"/>
  <c r="G3" i="1"/>
  <c r="H3" i="1" s="1"/>
  <c r="G78" i="1"/>
  <c r="H78" i="1" s="1"/>
  <c r="G56" i="1"/>
  <c r="H56" i="1" s="1"/>
  <c r="G32" i="1"/>
  <c r="H32" i="1" s="1"/>
  <c r="G8" i="1"/>
  <c r="H8" i="1" s="1"/>
  <c r="G39" i="1"/>
  <c r="H39" i="1" s="1"/>
  <c r="G19" i="1"/>
  <c r="H19" i="1" s="1"/>
  <c r="G17" i="1"/>
  <c r="H17" i="1" s="1"/>
  <c r="G98" i="1"/>
  <c r="H98" i="1" s="1"/>
  <c r="G54" i="1"/>
  <c r="H54" i="1" s="1"/>
  <c r="G46" i="1"/>
  <c r="H46" i="1" s="1"/>
  <c r="G38" i="1"/>
  <c r="H38" i="1" s="1"/>
  <c r="G22" i="1"/>
  <c r="H22" i="1" s="1"/>
  <c r="G100" i="1"/>
  <c r="H100" i="1" s="1"/>
  <c r="G92" i="1"/>
  <c r="H92" i="1" s="1"/>
  <c r="G84" i="1"/>
  <c r="H84" i="1" s="1"/>
  <c r="G80" i="1"/>
  <c r="H80" i="1" s="1"/>
  <c r="G76" i="1"/>
  <c r="H76" i="1" s="1"/>
  <c r="G60" i="1"/>
  <c r="H60" i="1" s="1"/>
  <c r="G52" i="1"/>
  <c r="H52" i="1" s="1"/>
  <c r="G44" i="1"/>
  <c r="H44" i="1" s="1"/>
  <c r="G36" i="1"/>
  <c r="H36" i="1" s="1"/>
  <c r="G90" i="1"/>
  <c r="H90" i="1" s="1"/>
  <c r="G70" i="1"/>
  <c r="H70" i="1" s="1"/>
  <c r="G62" i="1"/>
  <c r="H62" i="1" s="1"/>
  <c r="G30" i="1"/>
  <c r="H30" i="1" s="1"/>
  <c r="G14" i="1"/>
  <c r="H14" i="1" s="1"/>
  <c r="G6" i="1"/>
  <c r="H6" i="1" s="1"/>
  <c r="G68" i="1"/>
  <c r="H68" i="1" s="1"/>
  <c r="G28" i="1"/>
  <c r="H28" i="1" s="1"/>
  <c r="G20" i="1"/>
  <c r="H20" i="1" s="1"/>
  <c r="G12" i="1"/>
  <c r="H12" i="1" s="1"/>
  <c r="G4" i="1"/>
  <c r="H4" i="1" s="1"/>
  <c r="G94" i="1"/>
  <c r="H94" i="1" s="1"/>
  <c r="G86" i="1"/>
  <c r="H86" i="1" s="1"/>
  <c r="G74" i="1"/>
  <c r="H74" i="1" s="1"/>
  <c r="G66" i="1"/>
  <c r="H66" i="1" s="1"/>
  <c r="G58" i="1"/>
  <c r="H58" i="1" s="1"/>
  <c r="G50" i="1"/>
  <c r="H50" i="1" s="1"/>
  <c r="G42" i="1"/>
  <c r="H42" i="1" s="1"/>
  <c r="G34" i="1"/>
  <c r="H34" i="1" s="1"/>
  <c r="G26" i="1"/>
  <c r="H26" i="1" s="1"/>
  <c r="G18" i="1"/>
  <c r="H18" i="1" s="1"/>
  <c r="G10" i="1"/>
  <c r="H10" i="1" s="1"/>
  <c r="G2" i="1"/>
  <c r="H2" i="1" s="1"/>
</calcChain>
</file>

<file path=xl/sharedStrings.xml><?xml version="1.0" encoding="utf-8"?>
<sst xmlns="http://schemas.openxmlformats.org/spreadsheetml/2006/main" count="218" uniqueCount="123">
  <si>
    <t>Moon Phase</t>
  </si>
  <si>
    <t>Date and Time (Universal Time)</t>
  </si>
  <si>
    <t>Last Quarter</t>
  </si>
  <si>
    <t>2016 Jan 02 05:30</t>
  </si>
  <si>
    <t>New Moon</t>
  </si>
  <si>
    <t>2016 Jan 10 01:30</t>
  </si>
  <si>
    <t>First Quarter</t>
  </si>
  <si>
    <t>2016 Jan 16 23:26</t>
  </si>
  <si>
    <t>Full Moon</t>
  </si>
  <si>
    <t>2016 Jan 24 01:46</t>
  </si>
  <si>
    <t>2016 Feb 01 03:28</t>
  </si>
  <si>
    <t>2016 Feb 08 14:39</t>
  </si>
  <si>
    <t>2016 Feb 15 07:46</t>
  </si>
  <si>
    <t>2016 Feb 22 18:20</t>
  </si>
  <si>
    <t>2016 Mar 01 23:11</t>
  </si>
  <si>
    <t>2016 Mar 09 01:54</t>
  </si>
  <si>
    <t>2016 Mar 15 17:03</t>
  </si>
  <si>
    <t>2016 Mar 23 12:01</t>
  </si>
  <si>
    <t>2016 Mar 31 15:17</t>
  </si>
  <si>
    <t>2016 Apr 07 11:24</t>
  </si>
  <si>
    <t>2016 Apr 14 03:59</t>
  </si>
  <si>
    <t>2016 Apr 22 05:24</t>
  </si>
  <si>
    <t>2016 Apr 30 03:29</t>
  </si>
  <si>
    <t>2016 May 06 19:29</t>
  </si>
  <si>
    <t>2016 May 13 17:02</t>
  </si>
  <si>
    <t>2016 May 21 21:14</t>
  </si>
  <si>
    <t>2016 May 29 12:12</t>
  </si>
  <si>
    <t>2016 Jun 05 03:00</t>
  </si>
  <si>
    <t>2016 Jun 12 08:10</t>
  </si>
  <si>
    <t>2016 Jun 20 11:02</t>
  </si>
  <si>
    <t>2016 Jun 27 18:19</t>
  </si>
  <si>
    <t>2016 Jul 04 11:01</t>
  </si>
  <si>
    <t>2016 Jul 12 00:52</t>
  </si>
  <si>
    <t>2016 Jul 19 22:56</t>
  </si>
  <si>
    <t>2016 Jul 26 23:00</t>
  </si>
  <si>
    <t>2016 Aug 02 20:44</t>
  </si>
  <si>
    <t>2016 Aug 10 18:21</t>
  </si>
  <si>
    <t>2016 Aug 18 09:26</t>
  </si>
  <si>
    <t>2016 Aug 25 03:41</t>
  </si>
  <si>
    <t>2016 Sep 01 09:03</t>
  </si>
  <si>
    <t>2016 Sep 09 11:49</t>
  </si>
  <si>
    <t>2016 Sep 16 19:05</t>
  </si>
  <si>
    <t>2016 Sep 23 09:56</t>
  </si>
  <si>
    <t>2016 Oct 01 00:11</t>
  </si>
  <si>
    <t>2016 Oct 09 04:33</t>
  </si>
  <si>
    <t>2016 Oct 16 04:23</t>
  </si>
  <si>
    <t>2016 Oct 22 19:14</t>
  </si>
  <si>
    <t>2016 Oct 30 17:38</t>
  </si>
  <si>
    <t>2016 Nov 07 19:51</t>
  </si>
  <si>
    <t>2016 Nov 14 13:52</t>
  </si>
  <si>
    <t>2016 Nov 21 08:33</t>
  </si>
  <si>
    <t>2016 Nov 29 12:18</t>
  </si>
  <si>
    <t>2016 Dec 07 09:03</t>
  </si>
  <si>
    <t>2016 Dec 14 00:05</t>
  </si>
  <si>
    <t>2016 Dec 21 01:56</t>
  </si>
  <si>
    <t>2016 Dec 29 06:53</t>
  </si>
  <si>
    <t>2017 Jan 05 19:47</t>
  </si>
  <si>
    <t>2017 Jan 12 11:34</t>
  </si>
  <si>
    <t>2017 Jan 19 22:13</t>
  </si>
  <si>
    <t>2017 Jan 28 00:07</t>
  </si>
  <si>
    <t>2017 Feb 04 04:19</t>
  </si>
  <si>
    <t>2017 Feb 11 00:33</t>
  </si>
  <si>
    <t>2017 Feb 18 19:33</t>
  </si>
  <si>
    <t>2017 Feb 26 14:58</t>
  </si>
  <si>
    <t>2017 Mar 05 11:32</t>
  </si>
  <si>
    <t>2017 Mar 12 14:54</t>
  </si>
  <si>
    <t>2017 Mar 20 15:58</t>
  </si>
  <si>
    <t>2017 Mar 28 02:57</t>
  </si>
  <si>
    <t>2017 Apr 03 18:39</t>
  </si>
  <si>
    <t>2017 Apr 11 06:08</t>
  </si>
  <si>
    <t>2017 Apr 19 09:57</t>
  </si>
  <si>
    <t>2017 Apr 26 12:16</t>
  </si>
  <si>
    <t>2017 May 03 02:47</t>
  </si>
  <si>
    <t>2017 May 10 21:42</t>
  </si>
  <si>
    <t>2017 May 19 00:33</t>
  </si>
  <si>
    <t>2017 May 25 19:44</t>
  </si>
  <si>
    <t>2017 Jun 01 12:42</t>
  </si>
  <si>
    <t>2017 Jun 09 13:10</t>
  </si>
  <si>
    <t>2017 Jun 17 11:33</t>
  </si>
  <si>
    <t>2017 Jun 24 02:31</t>
  </si>
  <si>
    <t>2017 Jul 01 00:51</t>
  </si>
  <si>
    <t>2017 Jul 09 04:07</t>
  </si>
  <si>
    <t>2017 Jul 16 19:26</t>
  </si>
  <si>
    <t>2017 Jul 23 09:46</t>
  </si>
  <si>
    <t>2017 Jul 30 15:23</t>
  </si>
  <si>
    <t>2017 Aug 07 18:11</t>
  </si>
  <si>
    <t>2017 Aug 15 01:15</t>
  </si>
  <si>
    <t>2017 Aug 21 18:30</t>
  </si>
  <si>
    <t>2017 Aug 29 08:13</t>
  </si>
  <si>
    <t>2017 Sep 06 07:03</t>
  </si>
  <si>
    <t>2017 Sep 13 06:25</t>
  </si>
  <si>
    <t>2017 Sep 20 05:30</t>
  </si>
  <si>
    <t>2017 Sep 28 02:53</t>
  </si>
  <si>
    <t>2017 Oct 05 18:40</t>
  </si>
  <si>
    <t>2017 Oct 12 12:25</t>
  </si>
  <si>
    <t>2017 Oct 19 19:12</t>
  </si>
  <si>
    <t>2017 Oct 27 22:22</t>
  </si>
  <si>
    <t>2017 Nov 04 05:23</t>
  </si>
  <si>
    <t>2017 Nov 10 20:36</t>
  </si>
  <si>
    <t>2017 Nov 18 11:42</t>
  </si>
  <si>
    <t>2017 Nov 26 17:03</t>
  </si>
  <si>
    <t>2017 Dec 03 15:47</t>
  </si>
  <si>
    <t>2017 Dec 10 07:51</t>
  </si>
  <si>
    <t>2017 Dec 18 06:30</t>
  </si>
  <si>
    <t>2017 Dec 26 09:20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</si>
  <si>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</si>
  <si>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</si>
  <si>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</si>
  <si>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</si>
  <si>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</si>
  <si>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</si>
  <si>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</si>
  <si>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</si>
  <si>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</si>
  <si>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</si>
  <si>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</si>
  <si>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</si>
  <si>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</si>
  <si>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Month</t>
  </si>
  <si>
    <t>Day</t>
  </si>
  <si>
    <t>Time</t>
  </si>
  <si>
    <t>Time text</t>
  </si>
  <si>
    <t>VCS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</si>
</sst>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workbookViewId="0">
      <pane ySplit="1" topLeftCell="A65" activePane="bottomLeft" state="frozen"/>
      <selection pane="bottomLeft" activeCell="H2" sqref="H2:H100"/>
    </sheetView>
  </sheetViews>
  <sheetFormatPr defaultRowHeight="15" x14ac:dyDescent="0.25"/>
  <cols>
    <col min="1" max="1" width="12.140625" bestFit="1" customWidth="1"/>
    <col min="2" max="2" width="29.28515625" bestFit="1" customWidth="1"/>
    <col min="7" max="7" width="17.28515625" bestFit="1" customWidth="1"/>
  </cols>
  <sheetData>
    <row r="1" spans="1:8" s="1" customFormat="1" x14ac:dyDescent="0.25">
      <c r="A1" s="1" t="s">
        <v>0</v>
      </c>
      <c r="B1" s="1" t="s">
        <v>1</v>
      </c>
      <c r="C1" s="1" t="s">
        <v>117</v>
      </c>
      <c r="D1" s="1" t="s">
        <v>118</v>
      </c>
      <c r="E1" s="1" t="s">
        <v>119</v>
      </c>
      <c r="F1" s="1" t="s">
        <v>120</v>
      </c>
      <c r="G1" s="1" t="s">
        <v>121</v>
      </c>
      <c r="H1" s="1" t="s">
        <v>122</v>
      </c>
    </row>
    <row r="2" spans="1:8" x14ac:dyDescent="0.25">
      <c r="A2" t="s">
        <v>2</v>
      </c>
      <c r="B2" t="s">
        <v>3</v>
      </c>
      <c r="C2" t="str">
        <f>TRIM(LEFT(B2,SEARCH(" ",B2)))</f>
        <v>2016</v>
      </c>
      <c r="D2" t="str">
        <f>TEXT(VLOOKUP(TRIM(MID(B2,SEARCH(" ",B2),4)),Sheet2!$A$1:$B$12,2,FALSE),"00")</f>
        <v>01</v>
      </c>
      <c r="E2" t="str">
        <f>TRIM(MID(B2,SEARCH(" ",B2,6),3))</f>
        <v>02</v>
      </c>
      <c r="F2" t="str">
        <f>REPLACE(TRIM(MID(B2,SEARCH(" ",B2,10),6)),3,1,"")</f>
        <v>0530</v>
      </c>
      <c r="G2" t="str">
        <f>C2&amp;D2&amp;E2&amp;"T"&amp;F2&amp;"00Z"</f>
        <v>20160102T053000Z</v>
      </c>
      <c r="H2" t="str">
        <f t="shared" ref="H2:H33" si="0">"BEGIN:VEVENT"&amp;CHAR(13)&amp;CHAR(10)&amp;"DSTART:"&amp;G2&amp;CHAR(13)&amp;CHAR(10)&amp;"DTEND:"&amp;G2&amp;CHAR(13)&amp;CHAR(10)&amp;"SUMMARY;ENCODING=QUOTED-PRINTABLE:"&amp;A2&amp;CHAR(13)&amp;CHAR(10)&amp;"PRIORITY:3"&amp;CHAR(13)&amp;CHAR(10)&amp;"END:VEVENT"&amp;CHAR(13)&amp;CHAR(10)&amp;CHAR(13)&amp;CHAR(10)</f>
        <v xml:space="preserve">BEGIN:VEVENT_x000D_
DSTART:20160102T053000Z_x000D_
DTEND:20160102T053000Z_x000D_
SUMMARY;ENCODING=QUOTED-PRINTABLE:Last Quarter_x000D_
PRIORITY:3_x000D_
END:VEVENT_x000D_
_x000D_
</v>
      </c>
    </row>
    <row r="3" spans="1:8" x14ac:dyDescent="0.25">
      <c r="A3" t="s">
        <v>4</v>
      </c>
      <c r="B3" t="s">
        <v>5</v>
      </c>
      <c r="C3" t="str">
        <f t="shared" ref="C3:C66" si="1">TRIM(LEFT(B3,SEARCH(" ",B3)))</f>
        <v>2016</v>
      </c>
      <c r="D3" t="str">
        <f>TEXT(VLOOKUP(TRIM(MID(B3,SEARCH(" ",B3),4)),Sheet2!$A$1:$B$12,2,FALSE),"00")</f>
        <v>01</v>
      </c>
      <c r="E3" t="str">
        <f t="shared" ref="E3:E66" si="2">TRIM(MID(B3,SEARCH(" ",B3,6),3))</f>
        <v>10</v>
      </c>
      <c r="F3" t="str">
        <f t="shared" ref="F3:F66" si="3">REPLACE(TRIM(MID(B3,SEARCH(" ",B3,10),6)),3,1,"")</f>
        <v>0130</v>
      </c>
      <c r="G3" t="str">
        <f t="shared" ref="G3:G66" si="4">C3&amp;D3&amp;E3&amp;"T"&amp;F3&amp;"00Z"</f>
        <v>20160110T013000Z</v>
      </c>
      <c r="H3" t="str">
        <f t="shared" si="0"/>
        <v xml:space="preserve">BEGIN:VEVENT_x000D_
DSTART:20160110T013000Z_x000D_
DTEND:20160110T013000Z_x000D_
SUMMARY;ENCODING=QUOTED-PRINTABLE:New Moon_x000D_
PRIORITY:3_x000D_
END:VEVENT_x000D_
_x000D_
</v>
      </c>
    </row>
    <row r="4" spans="1:8" x14ac:dyDescent="0.25">
      <c r="A4" t="s">
        <v>6</v>
      </c>
      <c r="B4" t="s">
        <v>7</v>
      </c>
      <c r="C4" t="str">
        <f t="shared" si="1"/>
        <v>2016</v>
      </c>
      <c r="D4" t="str">
        <f>TEXT(VLOOKUP(TRIM(MID(B4,SEARCH(" ",B4),4)),Sheet2!$A$1:$B$12,2,FALSE),"00")</f>
        <v>01</v>
      </c>
      <c r="E4" t="str">
        <f t="shared" si="2"/>
        <v>16</v>
      </c>
      <c r="F4" t="str">
        <f t="shared" si="3"/>
        <v>2326</v>
      </c>
      <c r="G4" t="str">
        <f t="shared" si="4"/>
        <v>20160116T232600Z</v>
      </c>
      <c r="H4" t="str">
        <f t="shared" si="0"/>
        <v xml:space="preserve">BEGIN:VEVENT_x000D_
DSTART:20160116T232600Z_x000D_
DTEND:20160116T232600Z_x000D_
SUMMARY;ENCODING=QUOTED-PRINTABLE:First Quarter_x000D_
PRIORITY:3_x000D_
END:VEVENT_x000D_
_x000D_
</v>
      </c>
    </row>
    <row r="5" spans="1:8" x14ac:dyDescent="0.25">
      <c r="A5" t="s">
        <v>8</v>
      </c>
      <c r="B5" t="s">
        <v>9</v>
      </c>
      <c r="C5" t="str">
        <f t="shared" si="1"/>
        <v>2016</v>
      </c>
      <c r="D5" t="str">
        <f>TEXT(VLOOKUP(TRIM(MID(B5,SEARCH(" ",B5),4)),Sheet2!$A$1:$B$12,2,FALSE),"00")</f>
        <v>01</v>
      </c>
      <c r="E5" t="str">
        <f t="shared" si="2"/>
        <v>24</v>
      </c>
      <c r="F5" t="str">
        <f t="shared" si="3"/>
        <v>0146</v>
      </c>
      <c r="G5" t="str">
        <f t="shared" si="4"/>
        <v>20160124T014600Z</v>
      </c>
      <c r="H5" t="str">
        <f t="shared" si="0"/>
        <v xml:space="preserve">BEGIN:VEVENT_x000D_
DSTART:20160124T014600Z_x000D_
DTEND:20160124T014600Z_x000D_
SUMMARY;ENCODING=QUOTED-PRINTABLE:Full Moon_x000D_
PRIORITY:3_x000D_
END:VEVENT_x000D_
_x000D_
</v>
      </c>
    </row>
    <row r="6" spans="1:8" x14ac:dyDescent="0.25">
      <c r="A6" t="s">
        <v>2</v>
      </c>
      <c r="B6" t="s">
        <v>10</v>
      </c>
      <c r="C6" t="str">
        <f t="shared" si="1"/>
        <v>2016</v>
      </c>
      <c r="D6" t="str">
        <f>TEXT(VLOOKUP(TRIM(MID(B6,SEARCH(" ",B6),4)),Sheet2!$A$1:$B$12,2,FALSE),"00")</f>
        <v>02</v>
      </c>
      <c r="E6" t="str">
        <f t="shared" si="2"/>
        <v>01</v>
      </c>
      <c r="F6" t="str">
        <f t="shared" si="3"/>
        <v>0328</v>
      </c>
      <c r="G6" t="str">
        <f t="shared" si="4"/>
        <v>20160201T032800Z</v>
      </c>
      <c r="H6" t="str">
        <f t="shared" si="0"/>
        <v xml:space="preserve">BEGIN:VEVENT_x000D_
DSTART:20160201T032800Z_x000D_
DTEND:20160201T032800Z_x000D_
SUMMARY;ENCODING=QUOTED-PRINTABLE:Last Quarter_x000D_
PRIORITY:3_x000D_
END:VEVENT_x000D_
_x000D_
</v>
      </c>
    </row>
    <row r="7" spans="1:8" x14ac:dyDescent="0.25">
      <c r="A7" t="s">
        <v>4</v>
      </c>
      <c r="B7" t="s">
        <v>11</v>
      </c>
      <c r="C7" t="str">
        <f t="shared" si="1"/>
        <v>2016</v>
      </c>
      <c r="D7" t="str">
        <f>TEXT(VLOOKUP(TRIM(MID(B7,SEARCH(" ",B7),4)),Sheet2!$A$1:$B$12,2,FALSE),"00")</f>
        <v>02</v>
      </c>
      <c r="E7" t="str">
        <f t="shared" si="2"/>
        <v>08</v>
      </c>
      <c r="F7" t="str">
        <f t="shared" si="3"/>
        <v>1439</v>
      </c>
      <c r="G7" t="str">
        <f t="shared" si="4"/>
        <v>20160208T143900Z</v>
      </c>
      <c r="H7" t="str">
        <f t="shared" si="0"/>
        <v xml:space="preserve">BEGIN:VEVENT_x000D_
DSTART:20160208T143900Z_x000D_
DTEND:20160208T143900Z_x000D_
SUMMARY;ENCODING=QUOTED-PRINTABLE:New Moon_x000D_
PRIORITY:3_x000D_
END:VEVENT_x000D_
_x000D_
</v>
      </c>
    </row>
    <row r="8" spans="1:8" x14ac:dyDescent="0.25">
      <c r="A8" t="s">
        <v>6</v>
      </c>
      <c r="B8" t="s">
        <v>12</v>
      </c>
      <c r="C8" t="str">
        <f t="shared" si="1"/>
        <v>2016</v>
      </c>
      <c r="D8" t="str">
        <f>TEXT(VLOOKUP(TRIM(MID(B8,SEARCH(" ",B8),4)),Sheet2!$A$1:$B$12,2,FALSE),"00")</f>
        <v>02</v>
      </c>
      <c r="E8" t="str">
        <f t="shared" si="2"/>
        <v>15</v>
      </c>
      <c r="F8" t="str">
        <f t="shared" si="3"/>
        <v>0746</v>
      </c>
      <c r="G8" t="str">
        <f t="shared" si="4"/>
        <v>20160215T074600Z</v>
      </c>
      <c r="H8" t="str">
        <f t="shared" si="0"/>
        <v xml:space="preserve">BEGIN:VEVENT_x000D_
DSTART:20160215T074600Z_x000D_
DTEND:20160215T074600Z_x000D_
SUMMARY;ENCODING=QUOTED-PRINTABLE:First Quarter_x000D_
PRIORITY:3_x000D_
END:VEVENT_x000D_
_x000D_
</v>
      </c>
    </row>
    <row r="9" spans="1:8" x14ac:dyDescent="0.25">
      <c r="A9" t="s">
        <v>8</v>
      </c>
      <c r="B9" t="s">
        <v>13</v>
      </c>
      <c r="C9" t="str">
        <f t="shared" si="1"/>
        <v>2016</v>
      </c>
      <c r="D9" t="str">
        <f>TEXT(VLOOKUP(TRIM(MID(B9,SEARCH(" ",B9),4)),Sheet2!$A$1:$B$12,2,FALSE),"00")</f>
        <v>02</v>
      </c>
      <c r="E9" t="str">
        <f t="shared" si="2"/>
        <v>22</v>
      </c>
      <c r="F9" t="str">
        <f t="shared" si="3"/>
        <v>1820</v>
      </c>
      <c r="G9" t="str">
        <f t="shared" si="4"/>
        <v>20160222T182000Z</v>
      </c>
      <c r="H9" t="str">
        <f t="shared" si="0"/>
        <v xml:space="preserve">BEGIN:VEVENT_x000D_
DSTART:20160222T182000Z_x000D_
DTEND:20160222T182000Z_x000D_
SUMMARY;ENCODING=QUOTED-PRINTABLE:Full Moon_x000D_
PRIORITY:3_x000D_
END:VEVENT_x000D_
_x000D_
</v>
      </c>
    </row>
    <row r="10" spans="1:8" x14ac:dyDescent="0.25">
      <c r="A10" t="s">
        <v>2</v>
      </c>
      <c r="B10" t="s">
        <v>14</v>
      </c>
      <c r="C10" t="str">
        <f t="shared" si="1"/>
        <v>2016</v>
      </c>
      <c r="D10" t="str">
        <f>TEXT(VLOOKUP(TRIM(MID(B10,SEARCH(" ",B10),4)),Sheet2!$A$1:$B$12,2,FALSE),"00")</f>
        <v>03</v>
      </c>
      <c r="E10" t="str">
        <f t="shared" si="2"/>
        <v>01</v>
      </c>
      <c r="F10" t="str">
        <f t="shared" si="3"/>
        <v>2311</v>
      </c>
      <c r="G10" t="str">
        <f t="shared" si="4"/>
        <v>20160301T231100Z</v>
      </c>
      <c r="H10" t="str">
        <f t="shared" si="0"/>
        <v xml:space="preserve">BEGIN:VEVENT_x000D_
DSTART:20160301T231100Z_x000D_
DTEND:20160301T231100Z_x000D_
SUMMARY;ENCODING=QUOTED-PRINTABLE:Last Quarter_x000D_
PRIORITY:3_x000D_
END:VEVENT_x000D_
_x000D_
</v>
      </c>
    </row>
    <row r="11" spans="1:8" x14ac:dyDescent="0.25">
      <c r="A11" t="s">
        <v>4</v>
      </c>
      <c r="B11" t="s">
        <v>15</v>
      </c>
      <c r="C11" t="str">
        <f t="shared" si="1"/>
        <v>2016</v>
      </c>
      <c r="D11" t="str">
        <f>TEXT(VLOOKUP(TRIM(MID(B11,SEARCH(" ",B11),4)),Sheet2!$A$1:$B$12,2,FALSE),"00")</f>
        <v>03</v>
      </c>
      <c r="E11" t="str">
        <f t="shared" si="2"/>
        <v>09</v>
      </c>
      <c r="F11" t="str">
        <f t="shared" si="3"/>
        <v>0154</v>
      </c>
      <c r="G11" t="str">
        <f t="shared" si="4"/>
        <v>20160309T015400Z</v>
      </c>
      <c r="H11" t="str">
        <f t="shared" si="0"/>
        <v xml:space="preserve">BEGIN:VEVENT_x000D_
DSTART:20160309T015400Z_x000D_
DTEND:20160309T015400Z_x000D_
SUMMARY;ENCODING=QUOTED-PRINTABLE:New Moon_x000D_
PRIORITY:3_x000D_
END:VEVENT_x000D_
_x000D_
</v>
      </c>
    </row>
    <row r="12" spans="1:8" x14ac:dyDescent="0.25">
      <c r="A12" t="s">
        <v>6</v>
      </c>
      <c r="B12" t="s">
        <v>16</v>
      </c>
      <c r="C12" t="str">
        <f t="shared" si="1"/>
        <v>2016</v>
      </c>
      <c r="D12" t="str">
        <f>TEXT(VLOOKUP(TRIM(MID(B12,SEARCH(" ",B12),4)),Sheet2!$A$1:$B$12,2,FALSE),"00")</f>
        <v>03</v>
      </c>
      <c r="E12" t="str">
        <f t="shared" si="2"/>
        <v>15</v>
      </c>
      <c r="F12" t="str">
        <f t="shared" si="3"/>
        <v>1703</v>
      </c>
      <c r="G12" t="str">
        <f t="shared" si="4"/>
        <v>20160315T170300Z</v>
      </c>
      <c r="H12" t="str">
        <f t="shared" si="0"/>
        <v xml:space="preserve">BEGIN:VEVENT_x000D_
DSTART:20160315T170300Z_x000D_
DTEND:20160315T170300Z_x000D_
SUMMARY;ENCODING=QUOTED-PRINTABLE:First Quarter_x000D_
PRIORITY:3_x000D_
END:VEVENT_x000D_
_x000D_
</v>
      </c>
    </row>
    <row r="13" spans="1:8" x14ac:dyDescent="0.25">
      <c r="A13" t="s">
        <v>8</v>
      </c>
      <c r="B13" t="s">
        <v>17</v>
      </c>
      <c r="C13" t="str">
        <f t="shared" si="1"/>
        <v>2016</v>
      </c>
      <c r="D13" t="str">
        <f>TEXT(VLOOKUP(TRIM(MID(B13,SEARCH(" ",B13),4)),Sheet2!$A$1:$B$12,2,FALSE),"00")</f>
        <v>03</v>
      </c>
      <c r="E13" t="str">
        <f t="shared" si="2"/>
        <v>23</v>
      </c>
      <c r="F13" t="str">
        <f t="shared" si="3"/>
        <v>1201</v>
      </c>
      <c r="G13" t="str">
        <f t="shared" si="4"/>
        <v>20160323T120100Z</v>
      </c>
      <c r="H13" t="str">
        <f t="shared" si="0"/>
        <v xml:space="preserve">BEGIN:VEVENT_x000D_
DSTART:20160323T120100Z_x000D_
DTEND:20160323T120100Z_x000D_
SUMMARY;ENCODING=QUOTED-PRINTABLE:Full Moon_x000D_
PRIORITY:3_x000D_
END:VEVENT_x000D_
_x000D_
</v>
      </c>
    </row>
    <row r="14" spans="1:8" x14ac:dyDescent="0.25">
      <c r="A14" t="s">
        <v>2</v>
      </c>
      <c r="B14" t="s">
        <v>18</v>
      </c>
      <c r="C14" t="str">
        <f t="shared" si="1"/>
        <v>2016</v>
      </c>
      <c r="D14" t="str">
        <f>TEXT(VLOOKUP(TRIM(MID(B14,SEARCH(" ",B14),4)),Sheet2!$A$1:$B$12,2,FALSE),"00")</f>
        <v>03</v>
      </c>
      <c r="E14" t="str">
        <f t="shared" si="2"/>
        <v>31</v>
      </c>
      <c r="F14" t="str">
        <f t="shared" si="3"/>
        <v>1517</v>
      </c>
      <c r="G14" t="str">
        <f t="shared" si="4"/>
        <v>20160331T151700Z</v>
      </c>
      <c r="H14" t="str">
        <f t="shared" si="0"/>
        <v xml:space="preserve">BEGIN:VEVENT_x000D_
DSTART:20160331T151700Z_x000D_
DTEND:20160331T151700Z_x000D_
SUMMARY;ENCODING=QUOTED-PRINTABLE:Last Quarter_x000D_
PRIORITY:3_x000D_
END:VEVENT_x000D_
_x000D_
</v>
      </c>
    </row>
    <row r="15" spans="1:8" x14ac:dyDescent="0.25">
      <c r="A15" t="s">
        <v>4</v>
      </c>
      <c r="B15" t="s">
        <v>19</v>
      </c>
      <c r="C15" t="str">
        <f t="shared" si="1"/>
        <v>2016</v>
      </c>
      <c r="D15" t="str">
        <f>TEXT(VLOOKUP(TRIM(MID(B15,SEARCH(" ",B15),4)),Sheet2!$A$1:$B$12,2,FALSE),"00")</f>
        <v>04</v>
      </c>
      <c r="E15" t="str">
        <f t="shared" si="2"/>
        <v>07</v>
      </c>
      <c r="F15" t="str">
        <f t="shared" si="3"/>
        <v>1124</v>
      </c>
      <c r="G15" t="str">
        <f t="shared" si="4"/>
        <v>20160407T112400Z</v>
      </c>
      <c r="H15" t="str">
        <f t="shared" si="0"/>
        <v xml:space="preserve">BEGIN:VEVENT_x000D_
DSTART:20160407T112400Z_x000D_
DTEND:20160407T112400Z_x000D_
SUMMARY;ENCODING=QUOTED-PRINTABLE:New Moon_x000D_
PRIORITY:3_x000D_
END:VEVENT_x000D_
_x000D_
</v>
      </c>
    </row>
    <row r="16" spans="1:8" x14ac:dyDescent="0.25">
      <c r="A16" t="s">
        <v>6</v>
      </c>
      <c r="B16" t="s">
        <v>20</v>
      </c>
      <c r="C16" t="str">
        <f t="shared" si="1"/>
        <v>2016</v>
      </c>
      <c r="D16" t="str">
        <f>TEXT(VLOOKUP(TRIM(MID(B16,SEARCH(" ",B16),4)),Sheet2!$A$1:$B$12,2,FALSE),"00")</f>
        <v>04</v>
      </c>
      <c r="E16" t="str">
        <f t="shared" si="2"/>
        <v>14</v>
      </c>
      <c r="F16" t="str">
        <f t="shared" si="3"/>
        <v>0359</v>
      </c>
      <c r="G16" t="str">
        <f t="shared" si="4"/>
        <v>20160414T035900Z</v>
      </c>
      <c r="H16" t="str">
        <f t="shared" si="0"/>
        <v xml:space="preserve">BEGIN:VEVENT_x000D_
DSTART:20160414T035900Z_x000D_
DTEND:20160414T035900Z_x000D_
SUMMARY;ENCODING=QUOTED-PRINTABLE:First Quarter_x000D_
PRIORITY:3_x000D_
END:VEVENT_x000D_
_x000D_
</v>
      </c>
    </row>
    <row r="17" spans="1:8" x14ac:dyDescent="0.25">
      <c r="A17" t="s">
        <v>8</v>
      </c>
      <c r="B17" t="s">
        <v>21</v>
      </c>
      <c r="C17" t="str">
        <f t="shared" si="1"/>
        <v>2016</v>
      </c>
      <c r="D17" t="str">
        <f>TEXT(VLOOKUP(TRIM(MID(B17,SEARCH(" ",B17),4)),Sheet2!$A$1:$B$12,2,FALSE),"00")</f>
        <v>04</v>
      </c>
      <c r="E17" t="str">
        <f t="shared" si="2"/>
        <v>22</v>
      </c>
      <c r="F17" t="str">
        <f t="shared" si="3"/>
        <v>0524</v>
      </c>
      <c r="G17" t="str">
        <f t="shared" si="4"/>
        <v>20160422T052400Z</v>
      </c>
      <c r="H17" t="str">
        <f t="shared" si="0"/>
        <v xml:space="preserve">BEGIN:VEVENT_x000D_
DSTART:20160422T052400Z_x000D_
DTEND:20160422T052400Z_x000D_
SUMMARY;ENCODING=QUOTED-PRINTABLE:Full Moon_x000D_
PRIORITY:3_x000D_
END:VEVENT_x000D_
_x000D_
</v>
      </c>
    </row>
    <row r="18" spans="1:8" x14ac:dyDescent="0.25">
      <c r="A18" t="s">
        <v>2</v>
      </c>
      <c r="B18" t="s">
        <v>22</v>
      </c>
      <c r="C18" t="str">
        <f t="shared" si="1"/>
        <v>2016</v>
      </c>
      <c r="D18" t="str">
        <f>TEXT(VLOOKUP(TRIM(MID(B18,SEARCH(" ",B18),4)),Sheet2!$A$1:$B$12,2,FALSE),"00")</f>
        <v>04</v>
      </c>
      <c r="E18" t="str">
        <f t="shared" si="2"/>
        <v>30</v>
      </c>
      <c r="F18" t="str">
        <f t="shared" si="3"/>
        <v>0329</v>
      </c>
      <c r="G18" t="str">
        <f t="shared" si="4"/>
        <v>20160430T032900Z</v>
      </c>
      <c r="H18" t="str">
        <f t="shared" si="0"/>
        <v xml:space="preserve">BEGIN:VEVENT_x000D_
DSTART:20160430T032900Z_x000D_
DTEND:20160430T032900Z_x000D_
SUMMARY;ENCODING=QUOTED-PRINTABLE:Last Quarter_x000D_
PRIORITY:3_x000D_
END:VEVENT_x000D_
_x000D_
</v>
      </c>
    </row>
    <row r="19" spans="1:8" x14ac:dyDescent="0.25">
      <c r="A19" t="s">
        <v>4</v>
      </c>
      <c r="B19" t="s">
        <v>23</v>
      </c>
      <c r="C19" t="str">
        <f t="shared" si="1"/>
        <v>2016</v>
      </c>
      <c r="D19" t="str">
        <f>TEXT(VLOOKUP(TRIM(MID(B19,SEARCH(" ",B19),4)),Sheet2!$A$1:$B$12,2,FALSE),"00")</f>
        <v>05</v>
      </c>
      <c r="E19" t="str">
        <f t="shared" si="2"/>
        <v>06</v>
      </c>
      <c r="F19" t="str">
        <f t="shared" si="3"/>
        <v>1929</v>
      </c>
      <c r="G19" t="str">
        <f t="shared" si="4"/>
        <v>20160506T192900Z</v>
      </c>
      <c r="H19" t="str">
        <f t="shared" si="0"/>
        <v xml:space="preserve">BEGIN:VEVENT_x000D_
DSTART:20160506T192900Z_x000D_
DTEND:20160506T192900Z_x000D_
SUMMARY;ENCODING=QUOTED-PRINTABLE:New Moon_x000D_
PRIORITY:3_x000D_
END:VEVENT_x000D_
_x000D_
</v>
      </c>
    </row>
    <row r="20" spans="1:8" x14ac:dyDescent="0.25">
      <c r="A20" t="s">
        <v>6</v>
      </c>
      <c r="B20" t="s">
        <v>24</v>
      </c>
      <c r="C20" t="str">
        <f t="shared" si="1"/>
        <v>2016</v>
      </c>
      <c r="D20" t="str">
        <f>TEXT(VLOOKUP(TRIM(MID(B20,SEARCH(" ",B20),4)),Sheet2!$A$1:$B$12,2,FALSE),"00")</f>
        <v>05</v>
      </c>
      <c r="E20" t="str">
        <f t="shared" si="2"/>
        <v>13</v>
      </c>
      <c r="F20" t="str">
        <f t="shared" si="3"/>
        <v>1702</v>
      </c>
      <c r="G20" t="str">
        <f t="shared" si="4"/>
        <v>20160513T170200Z</v>
      </c>
      <c r="H20" t="str">
        <f t="shared" si="0"/>
        <v xml:space="preserve">BEGIN:VEVENT_x000D_
DSTART:20160513T170200Z_x000D_
DTEND:20160513T170200Z_x000D_
SUMMARY;ENCODING=QUOTED-PRINTABLE:First Quarter_x000D_
PRIORITY:3_x000D_
END:VEVENT_x000D_
_x000D_
</v>
      </c>
    </row>
    <row r="21" spans="1:8" x14ac:dyDescent="0.25">
      <c r="A21" t="s">
        <v>8</v>
      </c>
      <c r="B21" t="s">
        <v>25</v>
      </c>
      <c r="C21" t="str">
        <f t="shared" si="1"/>
        <v>2016</v>
      </c>
      <c r="D21" t="str">
        <f>TEXT(VLOOKUP(TRIM(MID(B21,SEARCH(" ",B21),4)),Sheet2!$A$1:$B$12,2,FALSE),"00")</f>
        <v>05</v>
      </c>
      <c r="E21" t="str">
        <f t="shared" si="2"/>
        <v>21</v>
      </c>
      <c r="F21" t="str">
        <f t="shared" si="3"/>
        <v>2114</v>
      </c>
      <c r="G21" t="str">
        <f t="shared" si="4"/>
        <v>20160521T211400Z</v>
      </c>
      <c r="H21" t="str">
        <f t="shared" si="0"/>
        <v xml:space="preserve">BEGIN:VEVENT_x000D_
DSTART:20160521T211400Z_x000D_
DTEND:20160521T211400Z_x000D_
SUMMARY;ENCODING=QUOTED-PRINTABLE:Full Moon_x000D_
PRIORITY:3_x000D_
END:VEVENT_x000D_
_x000D_
</v>
      </c>
    </row>
    <row r="22" spans="1:8" x14ac:dyDescent="0.25">
      <c r="A22" t="s">
        <v>2</v>
      </c>
      <c r="B22" t="s">
        <v>26</v>
      </c>
      <c r="C22" t="str">
        <f t="shared" si="1"/>
        <v>2016</v>
      </c>
      <c r="D22" t="str">
        <f>TEXT(VLOOKUP(TRIM(MID(B22,SEARCH(" ",B22),4)),Sheet2!$A$1:$B$12,2,FALSE),"00")</f>
        <v>05</v>
      </c>
      <c r="E22" t="str">
        <f t="shared" si="2"/>
        <v>29</v>
      </c>
      <c r="F22" t="str">
        <f t="shared" si="3"/>
        <v>1212</v>
      </c>
      <c r="G22" t="str">
        <f t="shared" si="4"/>
        <v>20160529T121200Z</v>
      </c>
      <c r="H22" t="str">
        <f t="shared" si="0"/>
        <v xml:space="preserve">BEGIN:VEVENT_x000D_
DSTART:20160529T121200Z_x000D_
DTEND:20160529T121200Z_x000D_
SUMMARY;ENCODING=QUOTED-PRINTABLE:Last Quarter_x000D_
PRIORITY:3_x000D_
END:VEVENT_x000D_
_x000D_
</v>
      </c>
    </row>
    <row r="23" spans="1:8" x14ac:dyDescent="0.25">
      <c r="A23" t="s">
        <v>4</v>
      </c>
      <c r="B23" t="s">
        <v>27</v>
      </c>
      <c r="C23" t="str">
        <f t="shared" si="1"/>
        <v>2016</v>
      </c>
      <c r="D23" t="str">
        <f>TEXT(VLOOKUP(TRIM(MID(B23,SEARCH(" ",B23),4)),Sheet2!$A$1:$B$12,2,FALSE),"00")</f>
        <v>06</v>
      </c>
      <c r="E23" t="str">
        <f t="shared" si="2"/>
        <v>05</v>
      </c>
      <c r="F23" t="str">
        <f t="shared" si="3"/>
        <v>0300</v>
      </c>
      <c r="G23" t="str">
        <f t="shared" si="4"/>
        <v>20160605T030000Z</v>
      </c>
      <c r="H23" t="str">
        <f t="shared" si="0"/>
        <v xml:space="preserve">BEGIN:VEVENT_x000D_
DSTART:20160605T030000Z_x000D_
DTEND:20160605T030000Z_x000D_
SUMMARY;ENCODING=QUOTED-PRINTABLE:New Moon_x000D_
PRIORITY:3_x000D_
END:VEVENT_x000D_
_x000D_
</v>
      </c>
    </row>
    <row r="24" spans="1:8" x14ac:dyDescent="0.25">
      <c r="A24" t="s">
        <v>6</v>
      </c>
      <c r="B24" t="s">
        <v>28</v>
      </c>
      <c r="C24" t="str">
        <f t="shared" si="1"/>
        <v>2016</v>
      </c>
      <c r="D24" t="str">
        <f>TEXT(VLOOKUP(TRIM(MID(B24,SEARCH(" ",B24),4)),Sheet2!$A$1:$B$12,2,FALSE),"00")</f>
        <v>06</v>
      </c>
      <c r="E24" t="str">
        <f t="shared" si="2"/>
        <v>12</v>
      </c>
      <c r="F24" t="str">
        <f t="shared" si="3"/>
        <v>0810</v>
      </c>
      <c r="G24" t="str">
        <f t="shared" si="4"/>
        <v>20160612T081000Z</v>
      </c>
      <c r="H24" t="str">
        <f t="shared" si="0"/>
        <v xml:space="preserve">BEGIN:VEVENT_x000D_
DSTART:20160612T081000Z_x000D_
DTEND:20160612T081000Z_x000D_
SUMMARY;ENCODING=QUOTED-PRINTABLE:First Quarter_x000D_
PRIORITY:3_x000D_
END:VEVENT_x000D_
_x000D_
</v>
      </c>
    </row>
    <row r="25" spans="1:8" x14ac:dyDescent="0.25">
      <c r="A25" t="s">
        <v>8</v>
      </c>
      <c r="B25" t="s">
        <v>29</v>
      </c>
      <c r="C25" t="str">
        <f t="shared" si="1"/>
        <v>2016</v>
      </c>
      <c r="D25" t="str">
        <f>TEXT(VLOOKUP(TRIM(MID(B25,SEARCH(" ",B25),4)),Sheet2!$A$1:$B$12,2,FALSE),"00")</f>
        <v>06</v>
      </c>
      <c r="E25" t="str">
        <f t="shared" si="2"/>
        <v>20</v>
      </c>
      <c r="F25" t="str">
        <f t="shared" si="3"/>
        <v>1102</v>
      </c>
      <c r="G25" t="str">
        <f t="shared" si="4"/>
        <v>20160620T110200Z</v>
      </c>
      <c r="H25" t="str">
        <f t="shared" si="0"/>
        <v xml:space="preserve">BEGIN:VEVENT_x000D_
DSTART:20160620T110200Z_x000D_
DTEND:20160620T110200Z_x000D_
SUMMARY;ENCODING=QUOTED-PRINTABLE:Full Moon_x000D_
PRIORITY:3_x000D_
END:VEVENT_x000D_
_x000D_
</v>
      </c>
    </row>
    <row r="26" spans="1:8" x14ac:dyDescent="0.25">
      <c r="A26" t="s">
        <v>2</v>
      </c>
      <c r="B26" t="s">
        <v>30</v>
      </c>
      <c r="C26" t="str">
        <f t="shared" si="1"/>
        <v>2016</v>
      </c>
      <c r="D26" t="str">
        <f>TEXT(VLOOKUP(TRIM(MID(B26,SEARCH(" ",B26),4)),Sheet2!$A$1:$B$12,2,FALSE),"00")</f>
        <v>06</v>
      </c>
      <c r="E26" t="str">
        <f t="shared" si="2"/>
        <v>27</v>
      </c>
      <c r="F26" t="str">
        <f t="shared" si="3"/>
        <v>1819</v>
      </c>
      <c r="G26" t="str">
        <f t="shared" si="4"/>
        <v>20160627T181900Z</v>
      </c>
      <c r="H26" t="str">
        <f t="shared" si="0"/>
        <v xml:space="preserve">BEGIN:VEVENT_x000D_
DSTART:20160627T181900Z_x000D_
DTEND:20160627T181900Z_x000D_
SUMMARY;ENCODING=QUOTED-PRINTABLE:Last Quarter_x000D_
PRIORITY:3_x000D_
END:VEVENT_x000D_
_x000D_
</v>
      </c>
    </row>
    <row r="27" spans="1:8" x14ac:dyDescent="0.25">
      <c r="A27" t="s">
        <v>4</v>
      </c>
      <c r="B27" t="s">
        <v>31</v>
      </c>
      <c r="C27" t="str">
        <f t="shared" si="1"/>
        <v>2016</v>
      </c>
      <c r="D27" t="str">
        <f>TEXT(VLOOKUP(TRIM(MID(B27,SEARCH(" ",B27),4)),Sheet2!$A$1:$B$12,2,FALSE),"00")</f>
        <v>07</v>
      </c>
      <c r="E27" t="str">
        <f t="shared" si="2"/>
        <v>04</v>
      </c>
      <c r="F27" t="str">
        <f t="shared" si="3"/>
        <v>1101</v>
      </c>
      <c r="G27" t="str">
        <f t="shared" si="4"/>
        <v>20160704T110100Z</v>
      </c>
      <c r="H27" t="str">
        <f t="shared" si="0"/>
        <v xml:space="preserve">BEGIN:VEVENT_x000D_
DSTART:20160704T110100Z_x000D_
DTEND:20160704T110100Z_x000D_
SUMMARY;ENCODING=QUOTED-PRINTABLE:New Moon_x000D_
PRIORITY:3_x000D_
END:VEVENT_x000D_
_x000D_
</v>
      </c>
    </row>
    <row r="28" spans="1:8" x14ac:dyDescent="0.25">
      <c r="A28" t="s">
        <v>6</v>
      </c>
      <c r="B28" t="s">
        <v>32</v>
      </c>
      <c r="C28" t="str">
        <f t="shared" si="1"/>
        <v>2016</v>
      </c>
      <c r="D28" t="str">
        <f>TEXT(VLOOKUP(TRIM(MID(B28,SEARCH(" ",B28),4)),Sheet2!$A$1:$B$12,2,FALSE),"00")</f>
        <v>07</v>
      </c>
      <c r="E28" t="str">
        <f t="shared" si="2"/>
        <v>12</v>
      </c>
      <c r="F28" t="str">
        <f t="shared" si="3"/>
        <v>0052</v>
      </c>
      <c r="G28" t="str">
        <f t="shared" si="4"/>
        <v>20160712T005200Z</v>
      </c>
      <c r="H28" t="str">
        <f t="shared" si="0"/>
        <v xml:space="preserve">BEGIN:VEVENT_x000D_
DSTART:20160712T005200Z_x000D_
DTEND:20160712T005200Z_x000D_
SUMMARY;ENCODING=QUOTED-PRINTABLE:First Quarter_x000D_
PRIORITY:3_x000D_
END:VEVENT_x000D_
_x000D_
</v>
      </c>
    </row>
    <row r="29" spans="1:8" x14ac:dyDescent="0.25">
      <c r="A29" t="s">
        <v>8</v>
      </c>
      <c r="B29" t="s">
        <v>33</v>
      </c>
      <c r="C29" t="str">
        <f t="shared" si="1"/>
        <v>2016</v>
      </c>
      <c r="D29" t="str">
        <f>TEXT(VLOOKUP(TRIM(MID(B29,SEARCH(" ",B29),4)),Sheet2!$A$1:$B$12,2,FALSE),"00")</f>
        <v>07</v>
      </c>
      <c r="E29" t="str">
        <f t="shared" si="2"/>
        <v>19</v>
      </c>
      <c r="F29" t="str">
        <f t="shared" si="3"/>
        <v>2256</v>
      </c>
      <c r="G29" t="str">
        <f t="shared" si="4"/>
        <v>20160719T225600Z</v>
      </c>
      <c r="H29" t="str">
        <f t="shared" si="0"/>
        <v xml:space="preserve">BEGIN:VEVENT_x000D_
DSTART:20160719T225600Z_x000D_
DTEND:20160719T225600Z_x000D_
SUMMARY;ENCODING=QUOTED-PRINTABLE:Full Moon_x000D_
PRIORITY:3_x000D_
END:VEVENT_x000D_
_x000D_
</v>
      </c>
    </row>
    <row r="30" spans="1:8" x14ac:dyDescent="0.25">
      <c r="A30" t="s">
        <v>2</v>
      </c>
      <c r="B30" t="s">
        <v>34</v>
      </c>
      <c r="C30" t="str">
        <f t="shared" si="1"/>
        <v>2016</v>
      </c>
      <c r="D30" t="str">
        <f>TEXT(VLOOKUP(TRIM(MID(B30,SEARCH(" ",B30),4)),Sheet2!$A$1:$B$12,2,FALSE),"00")</f>
        <v>07</v>
      </c>
      <c r="E30" t="str">
        <f t="shared" si="2"/>
        <v>26</v>
      </c>
      <c r="F30" t="str">
        <f t="shared" si="3"/>
        <v>2300</v>
      </c>
      <c r="G30" t="str">
        <f t="shared" si="4"/>
        <v>20160726T230000Z</v>
      </c>
      <c r="H30" t="str">
        <f t="shared" si="0"/>
        <v xml:space="preserve">BEGIN:VEVENT_x000D_
DSTART:20160726T230000Z_x000D_
DTEND:20160726T230000Z_x000D_
SUMMARY;ENCODING=QUOTED-PRINTABLE:Last Quarter_x000D_
PRIORITY:3_x000D_
END:VEVENT_x000D_
_x000D_
</v>
      </c>
    </row>
    <row r="31" spans="1:8" x14ac:dyDescent="0.25">
      <c r="A31" t="s">
        <v>4</v>
      </c>
      <c r="B31" t="s">
        <v>35</v>
      </c>
      <c r="C31" t="str">
        <f t="shared" si="1"/>
        <v>2016</v>
      </c>
      <c r="D31" t="str">
        <f>TEXT(VLOOKUP(TRIM(MID(B31,SEARCH(" ",B31),4)),Sheet2!$A$1:$B$12,2,FALSE),"00")</f>
        <v>08</v>
      </c>
      <c r="E31" t="str">
        <f t="shared" si="2"/>
        <v>02</v>
      </c>
      <c r="F31" t="str">
        <f t="shared" si="3"/>
        <v>2044</v>
      </c>
      <c r="G31" t="str">
        <f t="shared" si="4"/>
        <v>20160802T204400Z</v>
      </c>
      <c r="H31" t="str">
        <f t="shared" si="0"/>
        <v xml:space="preserve">BEGIN:VEVENT_x000D_
DSTART:20160802T204400Z_x000D_
DTEND:20160802T204400Z_x000D_
SUMMARY;ENCODING=QUOTED-PRINTABLE:New Moon_x000D_
PRIORITY:3_x000D_
END:VEVENT_x000D_
_x000D_
</v>
      </c>
    </row>
    <row r="32" spans="1:8" x14ac:dyDescent="0.25">
      <c r="A32" t="s">
        <v>6</v>
      </c>
      <c r="B32" t="s">
        <v>36</v>
      </c>
      <c r="C32" t="str">
        <f t="shared" si="1"/>
        <v>2016</v>
      </c>
      <c r="D32" t="str">
        <f>TEXT(VLOOKUP(TRIM(MID(B32,SEARCH(" ",B32),4)),Sheet2!$A$1:$B$12,2,FALSE),"00")</f>
        <v>08</v>
      </c>
      <c r="E32" t="str">
        <f t="shared" si="2"/>
        <v>10</v>
      </c>
      <c r="F32" t="str">
        <f t="shared" si="3"/>
        <v>1821</v>
      </c>
      <c r="G32" t="str">
        <f t="shared" si="4"/>
        <v>20160810T182100Z</v>
      </c>
      <c r="H32" t="str">
        <f t="shared" si="0"/>
        <v xml:space="preserve">BEGIN:VEVENT_x000D_
DSTART:20160810T182100Z_x000D_
DTEND:20160810T182100Z_x000D_
SUMMARY;ENCODING=QUOTED-PRINTABLE:First Quarter_x000D_
PRIORITY:3_x000D_
END:VEVENT_x000D_
_x000D_
</v>
      </c>
    </row>
    <row r="33" spans="1:8" x14ac:dyDescent="0.25">
      <c r="A33" t="s">
        <v>8</v>
      </c>
      <c r="B33" t="s">
        <v>37</v>
      </c>
      <c r="C33" t="str">
        <f t="shared" si="1"/>
        <v>2016</v>
      </c>
      <c r="D33" t="str">
        <f>TEXT(VLOOKUP(TRIM(MID(B33,SEARCH(" ",B33),4)),Sheet2!$A$1:$B$12,2,FALSE),"00")</f>
        <v>08</v>
      </c>
      <c r="E33" t="str">
        <f t="shared" si="2"/>
        <v>18</v>
      </c>
      <c r="F33" t="str">
        <f t="shared" si="3"/>
        <v>0926</v>
      </c>
      <c r="G33" t="str">
        <f t="shared" si="4"/>
        <v>20160818T092600Z</v>
      </c>
      <c r="H33" t="str">
        <f t="shared" si="0"/>
        <v xml:space="preserve">BEGIN:VEVENT_x000D_
DSTART:20160818T092600Z_x000D_
DTEND:20160818T092600Z_x000D_
SUMMARY;ENCODING=QUOTED-PRINTABLE:Full Moon_x000D_
PRIORITY:3_x000D_
END:VEVENT_x000D_
_x000D_
</v>
      </c>
    </row>
    <row r="34" spans="1:8" x14ac:dyDescent="0.25">
      <c r="A34" t="s">
        <v>2</v>
      </c>
      <c r="B34" t="s">
        <v>38</v>
      </c>
      <c r="C34" t="str">
        <f t="shared" si="1"/>
        <v>2016</v>
      </c>
      <c r="D34" t="str">
        <f>TEXT(VLOOKUP(TRIM(MID(B34,SEARCH(" ",B34),4)),Sheet2!$A$1:$B$12,2,FALSE),"00")</f>
        <v>08</v>
      </c>
      <c r="E34" t="str">
        <f t="shared" si="2"/>
        <v>25</v>
      </c>
      <c r="F34" t="str">
        <f t="shared" si="3"/>
        <v>0341</v>
      </c>
      <c r="G34" t="str">
        <f t="shared" si="4"/>
        <v>20160825T034100Z</v>
      </c>
      <c r="H34" t="str">
        <f t="shared" ref="H34:H65" si="5">"BEGIN:VEVENT"&amp;CHAR(13)&amp;CHAR(10)&amp;"DSTART:"&amp;G34&amp;CHAR(13)&amp;CHAR(10)&amp;"DTEND:"&amp;G34&amp;CHAR(13)&amp;CHAR(10)&amp;"SUMMARY;ENCODING=QUOTED-PRINTABLE:"&amp;A34&amp;CHAR(13)&amp;CHAR(10)&amp;"PRIORITY:3"&amp;CHAR(13)&amp;CHAR(10)&amp;"END:VEVENT"&amp;CHAR(13)&amp;CHAR(10)&amp;CHAR(13)&amp;CHAR(10)</f>
        <v xml:space="preserve">BEGIN:VEVENT_x000D_
DSTART:20160825T034100Z_x000D_
DTEND:20160825T034100Z_x000D_
SUMMARY;ENCODING=QUOTED-PRINTABLE:Last Quarter_x000D_
PRIORITY:3_x000D_
END:VEVENT_x000D_
_x000D_
</v>
      </c>
    </row>
    <row r="35" spans="1:8" x14ac:dyDescent="0.25">
      <c r="A35" t="s">
        <v>4</v>
      </c>
      <c r="B35" t="s">
        <v>39</v>
      </c>
      <c r="C35" t="str">
        <f t="shared" si="1"/>
        <v>2016</v>
      </c>
      <c r="D35" t="str">
        <f>TEXT(VLOOKUP(TRIM(MID(B35,SEARCH(" ",B35),4)),Sheet2!$A$1:$B$12,2,FALSE),"00")</f>
        <v>09</v>
      </c>
      <c r="E35" t="str">
        <f t="shared" si="2"/>
        <v>01</v>
      </c>
      <c r="F35" t="str">
        <f t="shared" si="3"/>
        <v>0903</v>
      </c>
      <c r="G35" t="str">
        <f t="shared" si="4"/>
        <v>20160901T090300Z</v>
      </c>
      <c r="H35" t="str">
        <f t="shared" si="5"/>
        <v xml:space="preserve">BEGIN:VEVENT_x000D_
DSTART:20160901T090300Z_x000D_
DTEND:20160901T090300Z_x000D_
SUMMARY;ENCODING=QUOTED-PRINTABLE:New Moon_x000D_
PRIORITY:3_x000D_
END:VEVENT_x000D_
_x000D_
</v>
      </c>
    </row>
    <row r="36" spans="1:8" x14ac:dyDescent="0.25">
      <c r="A36" t="s">
        <v>6</v>
      </c>
      <c r="B36" t="s">
        <v>40</v>
      </c>
      <c r="C36" t="str">
        <f t="shared" si="1"/>
        <v>2016</v>
      </c>
      <c r="D36" t="str">
        <f>TEXT(VLOOKUP(TRIM(MID(B36,SEARCH(" ",B36),4)),Sheet2!$A$1:$B$12,2,FALSE),"00")</f>
        <v>09</v>
      </c>
      <c r="E36" t="str">
        <f t="shared" si="2"/>
        <v>09</v>
      </c>
      <c r="F36" t="str">
        <f t="shared" si="3"/>
        <v>1149</v>
      </c>
      <c r="G36" t="str">
        <f t="shared" si="4"/>
        <v>20160909T114900Z</v>
      </c>
      <c r="H36" t="str">
        <f t="shared" si="5"/>
        <v xml:space="preserve">BEGIN:VEVENT_x000D_
DSTART:20160909T114900Z_x000D_
DTEND:20160909T114900Z_x000D_
SUMMARY;ENCODING=QUOTED-PRINTABLE:First Quarter_x000D_
PRIORITY:3_x000D_
END:VEVENT_x000D_
_x000D_
</v>
      </c>
    </row>
    <row r="37" spans="1:8" x14ac:dyDescent="0.25">
      <c r="A37" t="s">
        <v>8</v>
      </c>
      <c r="B37" t="s">
        <v>41</v>
      </c>
      <c r="C37" t="str">
        <f t="shared" si="1"/>
        <v>2016</v>
      </c>
      <c r="D37" t="str">
        <f>TEXT(VLOOKUP(TRIM(MID(B37,SEARCH(" ",B37),4)),Sheet2!$A$1:$B$12,2,FALSE),"00")</f>
        <v>09</v>
      </c>
      <c r="E37" t="str">
        <f t="shared" si="2"/>
        <v>16</v>
      </c>
      <c r="F37" t="str">
        <f t="shared" si="3"/>
        <v>1905</v>
      </c>
      <c r="G37" t="str">
        <f t="shared" si="4"/>
        <v>20160916T190500Z</v>
      </c>
      <c r="H37" t="str">
        <f t="shared" si="5"/>
        <v xml:space="preserve">BEGIN:VEVENT_x000D_
DSTART:20160916T190500Z_x000D_
DTEND:20160916T190500Z_x000D_
SUMMARY;ENCODING=QUOTED-PRINTABLE:Full Moon_x000D_
PRIORITY:3_x000D_
END:VEVENT_x000D_
_x000D_
</v>
      </c>
    </row>
    <row r="38" spans="1:8" x14ac:dyDescent="0.25">
      <c r="A38" t="s">
        <v>2</v>
      </c>
      <c r="B38" t="s">
        <v>42</v>
      </c>
      <c r="C38" t="str">
        <f t="shared" si="1"/>
        <v>2016</v>
      </c>
      <c r="D38" t="str">
        <f>TEXT(VLOOKUP(TRIM(MID(B38,SEARCH(" ",B38),4)),Sheet2!$A$1:$B$12,2,FALSE),"00")</f>
        <v>09</v>
      </c>
      <c r="E38" t="str">
        <f t="shared" si="2"/>
        <v>23</v>
      </c>
      <c r="F38" t="str">
        <f t="shared" si="3"/>
        <v>0956</v>
      </c>
      <c r="G38" t="str">
        <f t="shared" si="4"/>
        <v>20160923T095600Z</v>
      </c>
      <c r="H38" t="str">
        <f t="shared" si="5"/>
        <v xml:space="preserve">BEGIN:VEVENT_x000D_
DSTART:20160923T095600Z_x000D_
DTEND:20160923T095600Z_x000D_
SUMMARY;ENCODING=QUOTED-PRINTABLE:Last Quarter_x000D_
PRIORITY:3_x000D_
END:VEVENT_x000D_
_x000D_
</v>
      </c>
    </row>
    <row r="39" spans="1:8" x14ac:dyDescent="0.25">
      <c r="A39" t="s">
        <v>4</v>
      </c>
      <c r="B39" t="s">
        <v>43</v>
      </c>
      <c r="C39" t="str">
        <f t="shared" si="1"/>
        <v>2016</v>
      </c>
      <c r="D39" t="str">
        <f>TEXT(VLOOKUP(TRIM(MID(B39,SEARCH(" ",B39),4)),Sheet2!$A$1:$B$12,2,FALSE),"00")</f>
        <v>10</v>
      </c>
      <c r="E39" t="str">
        <f t="shared" si="2"/>
        <v>01</v>
      </c>
      <c r="F39" t="str">
        <f t="shared" si="3"/>
        <v>0011</v>
      </c>
      <c r="G39" t="str">
        <f t="shared" si="4"/>
        <v>20161001T001100Z</v>
      </c>
      <c r="H39" t="str">
        <f t="shared" si="5"/>
        <v xml:space="preserve">BEGIN:VEVENT_x000D_
DSTART:20161001T001100Z_x000D_
DTEND:20161001T001100Z_x000D_
SUMMARY;ENCODING=QUOTED-PRINTABLE:New Moon_x000D_
PRIORITY:3_x000D_
END:VEVENT_x000D_
_x000D_
</v>
      </c>
    </row>
    <row r="40" spans="1:8" x14ac:dyDescent="0.25">
      <c r="A40" t="s">
        <v>6</v>
      </c>
      <c r="B40" t="s">
        <v>44</v>
      </c>
      <c r="C40" t="str">
        <f t="shared" si="1"/>
        <v>2016</v>
      </c>
      <c r="D40" t="str">
        <f>TEXT(VLOOKUP(TRIM(MID(B40,SEARCH(" ",B40),4)),Sheet2!$A$1:$B$12,2,FALSE),"00")</f>
        <v>10</v>
      </c>
      <c r="E40" t="str">
        <f t="shared" si="2"/>
        <v>09</v>
      </c>
      <c r="F40" t="str">
        <f t="shared" si="3"/>
        <v>0433</v>
      </c>
      <c r="G40" t="str">
        <f t="shared" si="4"/>
        <v>20161009T043300Z</v>
      </c>
      <c r="H40" t="str">
        <f t="shared" si="5"/>
        <v xml:space="preserve">BEGIN:VEVENT_x000D_
DSTART:20161009T043300Z_x000D_
DTEND:20161009T043300Z_x000D_
SUMMARY;ENCODING=QUOTED-PRINTABLE:First Quarter_x000D_
PRIORITY:3_x000D_
END:VEVENT_x000D_
_x000D_
</v>
      </c>
    </row>
    <row r="41" spans="1:8" x14ac:dyDescent="0.25">
      <c r="A41" t="s">
        <v>8</v>
      </c>
      <c r="B41" t="s">
        <v>45</v>
      </c>
      <c r="C41" t="str">
        <f t="shared" si="1"/>
        <v>2016</v>
      </c>
      <c r="D41" t="str">
        <f>TEXT(VLOOKUP(TRIM(MID(B41,SEARCH(" ",B41),4)),Sheet2!$A$1:$B$12,2,FALSE),"00")</f>
        <v>10</v>
      </c>
      <c r="E41" t="str">
        <f t="shared" si="2"/>
        <v>16</v>
      </c>
      <c r="F41" t="str">
        <f t="shared" si="3"/>
        <v>0423</v>
      </c>
      <c r="G41" t="str">
        <f t="shared" si="4"/>
        <v>20161016T042300Z</v>
      </c>
      <c r="H41" t="str">
        <f t="shared" si="5"/>
        <v xml:space="preserve">BEGIN:VEVENT_x000D_
DSTART:20161016T042300Z_x000D_
DTEND:20161016T042300Z_x000D_
SUMMARY;ENCODING=QUOTED-PRINTABLE:Full Moon_x000D_
PRIORITY:3_x000D_
END:VEVENT_x000D_
_x000D_
</v>
      </c>
    </row>
    <row r="42" spans="1:8" x14ac:dyDescent="0.25">
      <c r="A42" t="s">
        <v>2</v>
      </c>
      <c r="B42" t="s">
        <v>46</v>
      </c>
      <c r="C42" t="str">
        <f t="shared" si="1"/>
        <v>2016</v>
      </c>
      <c r="D42" t="str">
        <f>TEXT(VLOOKUP(TRIM(MID(B42,SEARCH(" ",B42),4)),Sheet2!$A$1:$B$12,2,FALSE),"00")</f>
        <v>10</v>
      </c>
      <c r="E42" t="str">
        <f t="shared" si="2"/>
        <v>22</v>
      </c>
      <c r="F42" t="str">
        <f t="shared" si="3"/>
        <v>1914</v>
      </c>
      <c r="G42" t="str">
        <f t="shared" si="4"/>
        <v>20161022T191400Z</v>
      </c>
      <c r="H42" t="str">
        <f t="shared" si="5"/>
        <v xml:space="preserve">BEGIN:VEVENT_x000D_
DSTART:20161022T191400Z_x000D_
DTEND:20161022T191400Z_x000D_
SUMMARY;ENCODING=QUOTED-PRINTABLE:Last Quarter_x000D_
PRIORITY:3_x000D_
END:VEVENT_x000D_
_x000D_
</v>
      </c>
    </row>
    <row r="43" spans="1:8" x14ac:dyDescent="0.25">
      <c r="A43" t="s">
        <v>4</v>
      </c>
      <c r="B43" t="s">
        <v>47</v>
      </c>
      <c r="C43" t="str">
        <f t="shared" si="1"/>
        <v>2016</v>
      </c>
      <c r="D43" t="str">
        <f>TEXT(VLOOKUP(TRIM(MID(B43,SEARCH(" ",B43),4)),Sheet2!$A$1:$B$12,2,FALSE),"00")</f>
        <v>10</v>
      </c>
      <c r="E43" t="str">
        <f t="shared" si="2"/>
        <v>30</v>
      </c>
      <c r="F43" t="str">
        <f t="shared" si="3"/>
        <v>1738</v>
      </c>
      <c r="G43" t="str">
        <f t="shared" si="4"/>
        <v>20161030T173800Z</v>
      </c>
      <c r="H43" t="str">
        <f t="shared" si="5"/>
        <v xml:space="preserve">BEGIN:VEVENT_x000D_
DSTART:20161030T173800Z_x000D_
DTEND:20161030T173800Z_x000D_
SUMMARY;ENCODING=QUOTED-PRINTABLE:New Moon_x000D_
PRIORITY:3_x000D_
END:VEVENT_x000D_
_x000D_
</v>
      </c>
    </row>
    <row r="44" spans="1:8" x14ac:dyDescent="0.25">
      <c r="A44" t="s">
        <v>6</v>
      </c>
      <c r="B44" t="s">
        <v>48</v>
      </c>
      <c r="C44" t="str">
        <f t="shared" si="1"/>
        <v>2016</v>
      </c>
      <c r="D44" t="str">
        <f>TEXT(VLOOKUP(TRIM(MID(B44,SEARCH(" ",B44),4)),Sheet2!$A$1:$B$12,2,FALSE),"00")</f>
        <v>11</v>
      </c>
      <c r="E44" t="str">
        <f t="shared" si="2"/>
        <v>07</v>
      </c>
      <c r="F44" t="str">
        <f t="shared" si="3"/>
        <v>1951</v>
      </c>
      <c r="G44" t="str">
        <f t="shared" si="4"/>
        <v>20161107T195100Z</v>
      </c>
      <c r="H44" t="str">
        <f t="shared" si="5"/>
        <v xml:space="preserve">BEGIN:VEVENT_x000D_
DSTART:20161107T195100Z_x000D_
DTEND:20161107T195100Z_x000D_
SUMMARY;ENCODING=QUOTED-PRINTABLE:First Quarter_x000D_
PRIORITY:3_x000D_
END:VEVENT_x000D_
_x000D_
</v>
      </c>
    </row>
    <row r="45" spans="1:8" x14ac:dyDescent="0.25">
      <c r="A45" t="s">
        <v>8</v>
      </c>
      <c r="B45" t="s">
        <v>49</v>
      </c>
      <c r="C45" t="str">
        <f t="shared" si="1"/>
        <v>2016</v>
      </c>
      <c r="D45" t="str">
        <f>TEXT(VLOOKUP(TRIM(MID(B45,SEARCH(" ",B45),4)),Sheet2!$A$1:$B$12,2,FALSE),"00")</f>
        <v>11</v>
      </c>
      <c r="E45" t="str">
        <f t="shared" si="2"/>
        <v>14</v>
      </c>
      <c r="F45" t="str">
        <f t="shared" si="3"/>
        <v>1352</v>
      </c>
      <c r="G45" t="str">
        <f t="shared" si="4"/>
        <v>20161114T135200Z</v>
      </c>
      <c r="H45" t="str">
        <f t="shared" si="5"/>
        <v xml:space="preserve">BEGIN:VEVENT_x000D_
DSTART:20161114T135200Z_x000D_
DTEND:20161114T135200Z_x000D_
SUMMARY;ENCODING=QUOTED-PRINTABLE:Full Moon_x000D_
PRIORITY:3_x000D_
END:VEVENT_x000D_
_x000D_
</v>
      </c>
    </row>
    <row r="46" spans="1:8" x14ac:dyDescent="0.25">
      <c r="A46" t="s">
        <v>2</v>
      </c>
      <c r="B46" t="s">
        <v>50</v>
      </c>
      <c r="C46" t="str">
        <f t="shared" si="1"/>
        <v>2016</v>
      </c>
      <c r="D46" t="str">
        <f>TEXT(VLOOKUP(TRIM(MID(B46,SEARCH(" ",B46),4)),Sheet2!$A$1:$B$12,2,FALSE),"00")</f>
        <v>11</v>
      </c>
      <c r="E46" t="str">
        <f t="shared" si="2"/>
        <v>21</v>
      </c>
      <c r="F46" t="str">
        <f t="shared" si="3"/>
        <v>0833</v>
      </c>
      <c r="G46" t="str">
        <f t="shared" si="4"/>
        <v>20161121T083300Z</v>
      </c>
      <c r="H46" t="str">
        <f t="shared" si="5"/>
        <v xml:space="preserve">BEGIN:VEVENT_x000D_
DSTART:20161121T083300Z_x000D_
DTEND:20161121T083300Z_x000D_
SUMMARY;ENCODING=QUOTED-PRINTABLE:Last Quarter_x000D_
PRIORITY:3_x000D_
END:VEVENT_x000D_
_x000D_
</v>
      </c>
    </row>
    <row r="47" spans="1:8" x14ac:dyDescent="0.25">
      <c r="A47" t="s">
        <v>4</v>
      </c>
      <c r="B47" t="s">
        <v>51</v>
      </c>
      <c r="C47" t="str">
        <f t="shared" si="1"/>
        <v>2016</v>
      </c>
      <c r="D47" t="str">
        <f>TEXT(VLOOKUP(TRIM(MID(B47,SEARCH(" ",B47),4)),Sheet2!$A$1:$B$12,2,FALSE),"00")</f>
        <v>11</v>
      </c>
      <c r="E47" t="str">
        <f t="shared" si="2"/>
        <v>29</v>
      </c>
      <c r="F47" t="str">
        <f t="shared" si="3"/>
        <v>1218</v>
      </c>
      <c r="G47" t="str">
        <f t="shared" si="4"/>
        <v>20161129T121800Z</v>
      </c>
      <c r="H47" t="str">
        <f t="shared" si="5"/>
        <v xml:space="preserve">BEGIN:VEVENT_x000D_
DSTART:20161129T121800Z_x000D_
DTEND:20161129T121800Z_x000D_
SUMMARY;ENCODING=QUOTED-PRINTABLE:New Moon_x000D_
PRIORITY:3_x000D_
END:VEVENT_x000D_
_x000D_
</v>
      </c>
    </row>
    <row r="48" spans="1:8" x14ac:dyDescent="0.25">
      <c r="A48" t="s">
        <v>6</v>
      </c>
      <c r="B48" t="s">
        <v>52</v>
      </c>
      <c r="C48" t="str">
        <f t="shared" si="1"/>
        <v>2016</v>
      </c>
      <c r="D48" t="str">
        <f>TEXT(VLOOKUP(TRIM(MID(B48,SEARCH(" ",B48),4)),Sheet2!$A$1:$B$12,2,FALSE),"00")</f>
        <v>12</v>
      </c>
      <c r="E48" t="str">
        <f t="shared" si="2"/>
        <v>07</v>
      </c>
      <c r="F48" t="str">
        <f t="shared" si="3"/>
        <v>0903</v>
      </c>
      <c r="G48" t="str">
        <f t="shared" si="4"/>
        <v>20161207T090300Z</v>
      </c>
      <c r="H48" t="str">
        <f t="shared" si="5"/>
        <v xml:space="preserve">BEGIN:VEVENT_x000D_
DSTART:20161207T090300Z_x000D_
DTEND:20161207T090300Z_x000D_
SUMMARY;ENCODING=QUOTED-PRINTABLE:First Quarter_x000D_
PRIORITY:3_x000D_
END:VEVENT_x000D_
_x000D_
</v>
      </c>
    </row>
    <row r="49" spans="1:8" x14ac:dyDescent="0.25">
      <c r="A49" t="s">
        <v>8</v>
      </c>
      <c r="B49" t="s">
        <v>53</v>
      </c>
      <c r="C49" t="str">
        <f t="shared" si="1"/>
        <v>2016</v>
      </c>
      <c r="D49" t="str">
        <f>TEXT(VLOOKUP(TRIM(MID(B49,SEARCH(" ",B49),4)),Sheet2!$A$1:$B$12,2,FALSE),"00")</f>
        <v>12</v>
      </c>
      <c r="E49" t="str">
        <f t="shared" si="2"/>
        <v>14</v>
      </c>
      <c r="F49" t="str">
        <f t="shared" si="3"/>
        <v>0005</v>
      </c>
      <c r="G49" t="str">
        <f t="shared" si="4"/>
        <v>20161214T000500Z</v>
      </c>
      <c r="H49" t="str">
        <f t="shared" si="5"/>
        <v xml:space="preserve">BEGIN:VEVENT_x000D_
DSTART:20161214T000500Z_x000D_
DTEND:20161214T000500Z_x000D_
SUMMARY;ENCODING=QUOTED-PRINTABLE:Full Moon_x000D_
PRIORITY:3_x000D_
END:VEVENT_x000D_
_x000D_
</v>
      </c>
    </row>
    <row r="50" spans="1:8" x14ac:dyDescent="0.25">
      <c r="A50" t="s">
        <v>2</v>
      </c>
      <c r="B50" t="s">
        <v>54</v>
      </c>
      <c r="C50" t="str">
        <f t="shared" si="1"/>
        <v>2016</v>
      </c>
      <c r="D50" t="str">
        <f>TEXT(VLOOKUP(TRIM(MID(B50,SEARCH(" ",B50),4)),Sheet2!$A$1:$B$12,2,FALSE),"00")</f>
        <v>12</v>
      </c>
      <c r="E50" t="str">
        <f t="shared" si="2"/>
        <v>21</v>
      </c>
      <c r="F50" t="str">
        <f t="shared" si="3"/>
        <v>0156</v>
      </c>
      <c r="G50" t="str">
        <f t="shared" si="4"/>
        <v>20161221T015600Z</v>
      </c>
      <c r="H50" t="str">
        <f t="shared" si="5"/>
        <v xml:space="preserve">BEGIN:VEVENT_x000D_
DSTART:20161221T015600Z_x000D_
DTEND:20161221T015600Z_x000D_
SUMMARY;ENCODING=QUOTED-PRINTABLE:Last Quarter_x000D_
PRIORITY:3_x000D_
END:VEVENT_x000D_
_x000D_
</v>
      </c>
    </row>
    <row r="51" spans="1:8" x14ac:dyDescent="0.25">
      <c r="A51" t="s">
        <v>4</v>
      </c>
      <c r="B51" t="s">
        <v>55</v>
      </c>
      <c r="C51" t="str">
        <f t="shared" si="1"/>
        <v>2016</v>
      </c>
      <c r="D51" t="str">
        <f>TEXT(VLOOKUP(TRIM(MID(B51,SEARCH(" ",B51),4)),Sheet2!$A$1:$B$12,2,FALSE),"00")</f>
        <v>12</v>
      </c>
      <c r="E51" t="str">
        <f t="shared" si="2"/>
        <v>29</v>
      </c>
      <c r="F51" t="str">
        <f t="shared" si="3"/>
        <v>0653</v>
      </c>
      <c r="G51" t="str">
        <f t="shared" si="4"/>
        <v>20161229T065300Z</v>
      </c>
      <c r="H51" t="str">
        <f t="shared" si="5"/>
        <v xml:space="preserve">BEGIN:VEVENT_x000D_
DSTART:20161229T065300Z_x000D_
DTEND:20161229T065300Z_x000D_
SUMMARY;ENCODING=QUOTED-PRINTABLE:New Moon_x000D_
PRIORITY:3_x000D_
END:VEVENT_x000D_
_x000D_
</v>
      </c>
    </row>
    <row r="52" spans="1:8" x14ac:dyDescent="0.25">
      <c r="A52" t="s">
        <v>6</v>
      </c>
      <c r="B52" t="s">
        <v>56</v>
      </c>
      <c r="C52" t="str">
        <f t="shared" si="1"/>
        <v>2017</v>
      </c>
      <c r="D52" t="str">
        <f>TEXT(VLOOKUP(TRIM(MID(B52,SEARCH(" ",B52),4)),Sheet2!$A$1:$B$12,2,FALSE),"00")</f>
        <v>01</v>
      </c>
      <c r="E52" t="str">
        <f t="shared" si="2"/>
        <v>05</v>
      </c>
      <c r="F52" t="str">
        <f t="shared" si="3"/>
        <v>1947</v>
      </c>
      <c r="G52" t="str">
        <f t="shared" si="4"/>
        <v>20170105T194700Z</v>
      </c>
      <c r="H52" t="str">
        <f t="shared" si="5"/>
        <v xml:space="preserve">BEGIN:VEVENT_x000D_
DSTART:20170105T194700Z_x000D_
DTEND:20170105T194700Z_x000D_
SUMMARY;ENCODING=QUOTED-PRINTABLE:First Quarter_x000D_
PRIORITY:3_x000D_
END:VEVENT_x000D_
_x000D_
</v>
      </c>
    </row>
    <row r="53" spans="1:8" x14ac:dyDescent="0.25">
      <c r="A53" t="s">
        <v>8</v>
      </c>
      <c r="B53" t="s">
        <v>57</v>
      </c>
      <c r="C53" t="str">
        <f t="shared" si="1"/>
        <v>2017</v>
      </c>
      <c r="D53" t="str">
        <f>TEXT(VLOOKUP(TRIM(MID(B53,SEARCH(" ",B53),4)),Sheet2!$A$1:$B$12,2,FALSE),"00")</f>
        <v>01</v>
      </c>
      <c r="E53" t="str">
        <f t="shared" si="2"/>
        <v>12</v>
      </c>
      <c r="F53" t="str">
        <f t="shared" si="3"/>
        <v>1134</v>
      </c>
      <c r="G53" t="str">
        <f t="shared" si="4"/>
        <v>20170112T113400Z</v>
      </c>
      <c r="H53" t="str">
        <f t="shared" si="5"/>
        <v xml:space="preserve">BEGIN:VEVENT_x000D_
DSTART:20170112T113400Z_x000D_
DTEND:20170112T113400Z_x000D_
SUMMARY;ENCODING=QUOTED-PRINTABLE:Full Moon_x000D_
PRIORITY:3_x000D_
END:VEVENT_x000D_
_x000D_
</v>
      </c>
    </row>
    <row r="54" spans="1:8" x14ac:dyDescent="0.25">
      <c r="A54" t="s">
        <v>2</v>
      </c>
      <c r="B54" t="s">
        <v>58</v>
      </c>
      <c r="C54" t="str">
        <f t="shared" si="1"/>
        <v>2017</v>
      </c>
      <c r="D54" t="str">
        <f>TEXT(VLOOKUP(TRIM(MID(B54,SEARCH(" ",B54),4)),Sheet2!$A$1:$B$12,2,FALSE),"00")</f>
        <v>01</v>
      </c>
      <c r="E54" t="str">
        <f t="shared" si="2"/>
        <v>19</v>
      </c>
      <c r="F54" t="str">
        <f t="shared" si="3"/>
        <v>2213</v>
      </c>
      <c r="G54" t="str">
        <f t="shared" si="4"/>
        <v>20170119T221300Z</v>
      </c>
      <c r="H54" t="str">
        <f t="shared" si="5"/>
        <v xml:space="preserve">BEGIN:VEVENT_x000D_
DSTART:20170119T221300Z_x000D_
DTEND:20170119T221300Z_x000D_
SUMMARY;ENCODING=QUOTED-PRINTABLE:Last Quarter_x000D_
PRIORITY:3_x000D_
END:VEVENT_x000D_
_x000D_
</v>
      </c>
    </row>
    <row r="55" spans="1:8" x14ac:dyDescent="0.25">
      <c r="A55" t="s">
        <v>4</v>
      </c>
      <c r="B55" t="s">
        <v>59</v>
      </c>
      <c r="C55" t="str">
        <f t="shared" si="1"/>
        <v>2017</v>
      </c>
      <c r="D55" t="str">
        <f>TEXT(VLOOKUP(TRIM(MID(B55,SEARCH(" ",B55),4)),Sheet2!$A$1:$B$12,2,FALSE),"00")</f>
        <v>01</v>
      </c>
      <c r="E55" t="str">
        <f t="shared" si="2"/>
        <v>28</v>
      </c>
      <c r="F55" t="str">
        <f t="shared" si="3"/>
        <v>0007</v>
      </c>
      <c r="G55" t="str">
        <f t="shared" si="4"/>
        <v>20170128T000700Z</v>
      </c>
      <c r="H55" t="str">
        <f t="shared" si="5"/>
        <v xml:space="preserve">BEGIN:VEVENT_x000D_
DSTART:20170128T000700Z_x000D_
DTEND:20170128T000700Z_x000D_
SUMMARY;ENCODING=QUOTED-PRINTABLE:New Moon_x000D_
PRIORITY:3_x000D_
END:VEVENT_x000D_
_x000D_
</v>
      </c>
    </row>
    <row r="56" spans="1:8" x14ac:dyDescent="0.25">
      <c r="A56" t="s">
        <v>6</v>
      </c>
      <c r="B56" t="s">
        <v>60</v>
      </c>
      <c r="C56" t="str">
        <f t="shared" si="1"/>
        <v>2017</v>
      </c>
      <c r="D56" t="str">
        <f>TEXT(VLOOKUP(TRIM(MID(B56,SEARCH(" ",B56),4)),Sheet2!$A$1:$B$12,2,FALSE),"00")</f>
        <v>02</v>
      </c>
      <c r="E56" t="str">
        <f t="shared" si="2"/>
        <v>04</v>
      </c>
      <c r="F56" t="str">
        <f t="shared" si="3"/>
        <v>0419</v>
      </c>
      <c r="G56" t="str">
        <f t="shared" si="4"/>
        <v>20170204T041900Z</v>
      </c>
      <c r="H56" t="str">
        <f t="shared" si="5"/>
        <v xml:space="preserve">BEGIN:VEVENT_x000D_
DSTART:20170204T041900Z_x000D_
DTEND:20170204T041900Z_x000D_
SUMMARY;ENCODING=QUOTED-PRINTABLE:First Quarter_x000D_
PRIORITY:3_x000D_
END:VEVENT_x000D_
_x000D_
</v>
      </c>
    </row>
    <row r="57" spans="1:8" x14ac:dyDescent="0.25">
      <c r="A57" t="s">
        <v>8</v>
      </c>
      <c r="B57" t="s">
        <v>61</v>
      </c>
      <c r="C57" t="str">
        <f t="shared" si="1"/>
        <v>2017</v>
      </c>
      <c r="D57" t="str">
        <f>TEXT(VLOOKUP(TRIM(MID(B57,SEARCH(" ",B57),4)),Sheet2!$A$1:$B$12,2,FALSE),"00")</f>
        <v>02</v>
      </c>
      <c r="E57" t="str">
        <f t="shared" si="2"/>
        <v>11</v>
      </c>
      <c r="F57" t="str">
        <f t="shared" si="3"/>
        <v>0033</v>
      </c>
      <c r="G57" t="str">
        <f t="shared" si="4"/>
        <v>20170211T003300Z</v>
      </c>
      <c r="H57" t="str">
        <f t="shared" si="5"/>
        <v xml:space="preserve">BEGIN:VEVENT_x000D_
DSTART:20170211T003300Z_x000D_
DTEND:20170211T003300Z_x000D_
SUMMARY;ENCODING=QUOTED-PRINTABLE:Full Moon_x000D_
PRIORITY:3_x000D_
END:VEVENT_x000D_
_x000D_
</v>
      </c>
    </row>
    <row r="58" spans="1:8" x14ac:dyDescent="0.25">
      <c r="A58" t="s">
        <v>2</v>
      </c>
      <c r="B58" t="s">
        <v>62</v>
      </c>
      <c r="C58" t="str">
        <f t="shared" si="1"/>
        <v>2017</v>
      </c>
      <c r="D58" t="str">
        <f>TEXT(VLOOKUP(TRIM(MID(B58,SEARCH(" ",B58),4)),Sheet2!$A$1:$B$12,2,FALSE),"00")</f>
        <v>02</v>
      </c>
      <c r="E58" t="str">
        <f t="shared" si="2"/>
        <v>18</v>
      </c>
      <c r="F58" t="str">
        <f t="shared" si="3"/>
        <v>1933</v>
      </c>
      <c r="G58" t="str">
        <f t="shared" si="4"/>
        <v>20170218T193300Z</v>
      </c>
      <c r="H58" t="str">
        <f t="shared" si="5"/>
        <v xml:space="preserve">BEGIN:VEVENT_x000D_
DSTART:20170218T193300Z_x000D_
DTEND:20170218T193300Z_x000D_
SUMMARY;ENCODING=QUOTED-PRINTABLE:Last Quarter_x000D_
PRIORITY:3_x000D_
END:VEVENT_x000D_
_x000D_
</v>
      </c>
    </row>
    <row r="59" spans="1:8" x14ac:dyDescent="0.25">
      <c r="A59" t="s">
        <v>4</v>
      </c>
      <c r="B59" t="s">
        <v>63</v>
      </c>
      <c r="C59" t="str">
        <f t="shared" si="1"/>
        <v>2017</v>
      </c>
      <c r="D59" t="str">
        <f>TEXT(VLOOKUP(TRIM(MID(B59,SEARCH(" ",B59),4)),Sheet2!$A$1:$B$12,2,FALSE),"00")</f>
        <v>02</v>
      </c>
      <c r="E59" t="str">
        <f t="shared" si="2"/>
        <v>26</v>
      </c>
      <c r="F59" t="str">
        <f t="shared" si="3"/>
        <v>1458</v>
      </c>
      <c r="G59" t="str">
        <f t="shared" si="4"/>
        <v>20170226T145800Z</v>
      </c>
      <c r="H59" t="str">
        <f t="shared" si="5"/>
        <v xml:space="preserve">BEGIN:VEVENT_x000D_
DSTART:20170226T145800Z_x000D_
DTEND:20170226T145800Z_x000D_
SUMMARY;ENCODING=QUOTED-PRINTABLE:New Moon_x000D_
PRIORITY:3_x000D_
END:VEVENT_x000D_
_x000D_
</v>
      </c>
    </row>
    <row r="60" spans="1:8" x14ac:dyDescent="0.25">
      <c r="A60" t="s">
        <v>6</v>
      </c>
      <c r="B60" t="s">
        <v>64</v>
      </c>
      <c r="C60" t="str">
        <f t="shared" si="1"/>
        <v>2017</v>
      </c>
      <c r="D60" t="str">
        <f>TEXT(VLOOKUP(TRIM(MID(B60,SEARCH(" ",B60),4)),Sheet2!$A$1:$B$12,2,FALSE),"00")</f>
        <v>03</v>
      </c>
      <c r="E60" t="str">
        <f t="shared" si="2"/>
        <v>05</v>
      </c>
      <c r="F60" t="str">
        <f t="shared" si="3"/>
        <v>1132</v>
      </c>
      <c r="G60" t="str">
        <f t="shared" si="4"/>
        <v>20170305T113200Z</v>
      </c>
      <c r="H60" t="str">
        <f t="shared" si="5"/>
        <v xml:space="preserve">BEGIN:VEVENT_x000D_
DSTART:20170305T113200Z_x000D_
DTEND:20170305T113200Z_x000D_
SUMMARY;ENCODING=QUOTED-PRINTABLE:First Quarter_x000D_
PRIORITY:3_x000D_
END:VEVENT_x000D_
_x000D_
</v>
      </c>
    </row>
    <row r="61" spans="1:8" x14ac:dyDescent="0.25">
      <c r="A61" t="s">
        <v>8</v>
      </c>
      <c r="B61" t="s">
        <v>65</v>
      </c>
      <c r="C61" t="str">
        <f t="shared" si="1"/>
        <v>2017</v>
      </c>
      <c r="D61" t="str">
        <f>TEXT(VLOOKUP(TRIM(MID(B61,SEARCH(" ",B61),4)),Sheet2!$A$1:$B$12,2,FALSE),"00")</f>
        <v>03</v>
      </c>
      <c r="E61" t="str">
        <f t="shared" si="2"/>
        <v>12</v>
      </c>
      <c r="F61" t="str">
        <f t="shared" si="3"/>
        <v>1454</v>
      </c>
      <c r="G61" t="str">
        <f t="shared" si="4"/>
        <v>20170312T145400Z</v>
      </c>
      <c r="H61" t="str">
        <f t="shared" si="5"/>
        <v xml:space="preserve">BEGIN:VEVENT_x000D_
DSTART:20170312T145400Z_x000D_
DTEND:20170312T145400Z_x000D_
SUMMARY;ENCODING=QUOTED-PRINTABLE:Full Moon_x000D_
PRIORITY:3_x000D_
END:VEVENT_x000D_
_x000D_
</v>
      </c>
    </row>
    <row r="62" spans="1:8" x14ac:dyDescent="0.25">
      <c r="A62" t="s">
        <v>2</v>
      </c>
      <c r="B62" t="s">
        <v>66</v>
      </c>
      <c r="C62" t="str">
        <f t="shared" si="1"/>
        <v>2017</v>
      </c>
      <c r="D62" t="str">
        <f>TEXT(VLOOKUP(TRIM(MID(B62,SEARCH(" ",B62),4)),Sheet2!$A$1:$B$12,2,FALSE),"00")</f>
        <v>03</v>
      </c>
      <c r="E62" t="str">
        <f t="shared" si="2"/>
        <v>20</v>
      </c>
      <c r="F62" t="str">
        <f t="shared" si="3"/>
        <v>1558</v>
      </c>
      <c r="G62" t="str">
        <f t="shared" si="4"/>
        <v>20170320T155800Z</v>
      </c>
      <c r="H62" t="str">
        <f t="shared" si="5"/>
        <v xml:space="preserve">BEGIN:VEVENT_x000D_
DSTART:20170320T155800Z_x000D_
DTEND:20170320T155800Z_x000D_
SUMMARY;ENCODING=QUOTED-PRINTABLE:Last Quarter_x000D_
PRIORITY:3_x000D_
END:VEVENT_x000D_
_x000D_
</v>
      </c>
    </row>
    <row r="63" spans="1:8" x14ac:dyDescent="0.25">
      <c r="A63" t="s">
        <v>4</v>
      </c>
      <c r="B63" t="s">
        <v>67</v>
      </c>
      <c r="C63" t="str">
        <f t="shared" si="1"/>
        <v>2017</v>
      </c>
      <c r="D63" t="str">
        <f>TEXT(VLOOKUP(TRIM(MID(B63,SEARCH(" ",B63),4)),Sheet2!$A$1:$B$12,2,FALSE),"00")</f>
        <v>03</v>
      </c>
      <c r="E63" t="str">
        <f t="shared" si="2"/>
        <v>28</v>
      </c>
      <c r="F63" t="str">
        <f t="shared" si="3"/>
        <v>0257</v>
      </c>
      <c r="G63" t="str">
        <f t="shared" si="4"/>
        <v>20170328T025700Z</v>
      </c>
      <c r="H63" t="str">
        <f t="shared" si="5"/>
        <v xml:space="preserve">BEGIN:VEVENT_x000D_
DSTART:20170328T025700Z_x000D_
DTEND:20170328T025700Z_x000D_
SUMMARY;ENCODING=QUOTED-PRINTABLE:New Moon_x000D_
PRIORITY:3_x000D_
END:VEVENT_x000D_
_x000D_
</v>
      </c>
    </row>
    <row r="64" spans="1:8" x14ac:dyDescent="0.25">
      <c r="A64" t="s">
        <v>6</v>
      </c>
      <c r="B64" t="s">
        <v>68</v>
      </c>
      <c r="C64" t="str">
        <f t="shared" si="1"/>
        <v>2017</v>
      </c>
      <c r="D64" t="str">
        <f>TEXT(VLOOKUP(TRIM(MID(B64,SEARCH(" ",B64),4)),Sheet2!$A$1:$B$12,2,FALSE),"00")</f>
        <v>04</v>
      </c>
      <c r="E64" t="str">
        <f t="shared" si="2"/>
        <v>03</v>
      </c>
      <c r="F64" t="str">
        <f t="shared" si="3"/>
        <v>1839</v>
      </c>
      <c r="G64" t="str">
        <f t="shared" si="4"/>
        <v>20170403T183900Z</v>
      </c>
      <c r="H64" t="str">
        <f t="shared" si="5"/>
        <v xml:space="preserve">BEGIN:VEVENT_x000D_
DSTART:20170403T183900Z_x000D_
DTEND:20170403T183900Z_x000D_
SUMMARY;ENCODING=QUOTED-PRINTABLE:First Quarter_x000D_
PRIORITY:3_x000D_
END:VEVENT_x000D_
_x000D_
</v>
      </c>
    </row>
    <row r="65" spans="1:8" x14ac:dyDescent="0.25">
      <c r="A65" t="s">
        <v>8</v>
      </c>
      <c r="B65" t="s">
        <v>69</v>
      </c>
      <c r="C65" t="str">
        <f t="shared" si="1"/>
        <v>2017</v>
      </c>
      <c r="D65" t="str">
        <f>TEXT(VLOOKUP(TRIM(MID(B65,SEARCH(" ",B65),4)),Sheet2!$A$1:$B$12,2,FALSE),"00")</f>
        <v>04</v>
      </c>
      <c r="E65" t="str">
        <f t="shared" si="2"/>
        <v>11</v>
      </c>
      <c r="F65" t="str">
        <f t="shared" si="3"/>
        <v>0608</v>
      </c>
      <c r="G65" t="str">
        <f t="shared" si="4"/>
        <v>20170411T060800Z</v>
      </c>
      <c r="H65" t="str">
        <f t="shared" si="5"/>
        <v xml:space="preserve">BEGIN:VEVENT_x000D_
DSTART:20170411T060800Z_x000D_
DTEND:20170411T060800Z_x000D_
SUMMARY;ENCODING=QUOTED-PRINTABLE:Full Moon_x000D_
PRIORITY:3_x000D_
END:VEVENT_x000D_
_x000D_
</v>
      </c>
    </row>
    <row r="66" spans="1:8" x14ac:dyDescent="0.25">
      <c r="A66" t="s">
        <v>2</v>
      </c>
      <c r="B66" t="s">
        <v>70</v>
      </c>
      <c r="C66" t="str">
        <f t="shared" si="1"/>
        <v>2017</v>
      </c>
      <c r="D66" t="str">
        <f>TEXT(VLOOKUP(TRIM(MID(B66,SEARCH(" ",B66),4)),Sheet2!$A$1:$B$12,2,FALSE),"00")</f>
        <v>04</v>
      </c>
      <c r="E66" t="str">
        <f t="shared" si="2"/>
        <v>19</v>
      </c>
      <c r="F66" t="str">
        <f t="shared" si="3"/>
        <v>0957</v>
      </c>
      <c r="G66" t="str">
        <f t="shared" si="4"/>
        <v>20170419T095700Z</v>
      </c>
      <c r="H66" t="str">
        <f t="shared" ref="H66:H97" si="6">"BEGIN:VEVENT"&amp;CHAR(13)&amp;CHAR(10)&amp;"DSTART:"&amp;G66&amp;CHAR(13)&amp;CHAR(10)&amp;"DTEND:"&amp;G66&amp;CHAR(13)&amp;CHAR(10)&amp;"SUMMARY;ENCODING=QUOTED-PRINTABLE:"&amp;A66&amp;CHAR(13)&amp;CHAR(10)&amp;"PRIORITY:3"&amp;CHAR(13)&amp;CHAR(10)&amp;"END:VEVENT"&amp;CHAR(13)&amp;CHAR(10)&amp;CHAR(13)&amp;CHAR(10)</f>
        <v xml:space="preserve">BEGIN:VEVENT_x000D_
DSTART:20170419T095700Z_x000D_
DTEND:20170419T095700Z_x000D_
SUMMARY;ENCODING=QUOTED-PRINTABLE:Last Quarter_x000D_
PRIORITY:3_x000D_
END:VEVENT_x000D_
_x000D_
</v>
      </c>
    </row>
    <row r="67" spans="1:8" x14ac:dyDescent="0.25">
      <c r="A67" t="s">
        <v>4</v>
      </c>
      <c r="B67" t="s">
        <v>71</v>
      </c>
      <c r="C67" t="str">
        <f t="shared" ref="C67:C100" si="7">TRIM(LEFT(B67,SEARCH(" ",B67)))</f>
        <v>2017</v>
      </c>
      <c r="D67" t="str">
        <f>TEXT(VLOOKUP(TRIM(MID(B67,SEARCH(" ",B67),4)),Sheet2!$A$1:$B$12,2,FALSE),"00")</f>
        <v>04</v>
      </c>
      <c r="E67" t="str">
        <f t="shared" ref="E67:E100" si="8">TRIM(MID(B67,SEARCH(" ",B67,6),3))</f>
        <v>26</v>
      </c>
      <c r="F67" t="str">
        <f t="shared" ref="F67:F100" si="9">REPLACE(TRIM(MID(B67,SEARCH(" ",B67,10),6)),3,1,"")</f>
        <v>1216</v>
      </c>
      <c r="G67" t="str">
        <f t="shared" ref="G67:G100" si="10">C67&amp;D67&amp;E67&amp;"T"&amp;F67&amp;"00Z"</f>
        <v>20170426T121600Z</v>
      </c>
      <c r="H67" t="str">
        <f t="shared" si="6"/>
        <v xml:space="preserve">BEGIN:VEVENT_x000D_
DSTART:20170426T121600Z_x000D_
DTEND:20170426T121600Z_x000D_
SUMMARY;ENCODING=QUOTED-PRINTABLE:New Moon_x000D_
PRIORITY:3_x000D_
END:VEVENT_x000D_
_x000D_
</v>
      </c>
    </row>
    <row r="68" spans="1:8" x14ac:dyDescent="0.25">
      <c r="A68" t="s">
        <v>6</v>
      </c>
      <c r="B68" t="s">
        <v>72</v>
      </c>
      <c r="C68" t="str">
        <f t="shared" si="7"/>
        <v>2017</v>
      </c>
      <c r="D68" t="str">
        <f>TEXT(VLOOKUP(TRIM(MID(B68,SEARCH(" ",B68),4)),Sheet2!$A$1:$B$12,2,FALSE),"00")</f>
        <v>05</v>
      </c>
      <c r="E68" t="str">
        <f t="shared" si="8"/>
        <v>03</v>
      </c>
      <c r="F68" t="str">
        <f t="shared" si="9"/>
        <v>0247</v>
      </c>
      <c r="G68" t="str">
        <f t="shared" si="10"/>
        <v>20170503T024700Z</v>
      </c>
      <c r="H68" t="str">
        <f t="shared" si="6"/>
        <v xml:space="preserve">BEGIN:VEVENT_x000D_
DSTART:20170503T024700Z_x000D_
DTEND:20170503T024700Z_x000D_
SUMMARY;ENCODING=QUOTED-PRINTABLE:First Quarter_x000D_
PRIORITY:3_x000D_
END:VEVENT_x000D_
_x000D_
</v>
      </c>
    </row>
    <row r="69" spans="1:8" x14ac:dyDescent="0.25">
      <c r="A69" t="s">
        <v>8</v>
      </c>
      <c r="B69" t="s">
        <v>73</v>
      </c>
      <c r="C69" t="str">
        <f t="shared" si="7"/>
        <v>2017</v>
      </c>
      <c r="D69" t="str">
        <f>TEXT(VLOOKUP(TRIM(MID(B69,SEARCH(" ",B69),4)),Sheet2!$A$1:$B$12,2,FALSE),"00")</f>
        <v>05</v>
      </c>
      <c r="E69" t="str">
        <f t="shared" si="8"/>
        <v>10</v>
      </c>
      <c r="F69" t="str">
        <f t="shared" si="9"/>
        <v>2142</v>
      </c>
      <c r="G69" t="str">
        <f t="shared" si="10"/>
        <v>20170510T214200Z</v>
      </c>
      <c r="H69" t="str">
        <f t="shared" si="6"/>
        <v xml:space="preserve">BEGIN:VEVENT_x000D_
DSTART:20170510T214200Z_x000D_
DTEND:20170510T214200Z_x000D_
SUMMARY;ENCODING=QUOTED-PRINTABLE:Full Moon_x000D_
PRIORITY:3_x000D_
END:VEVENT_x000D_
_x000D_
</v>
      </c>
    </row>
    <row r="70" spans="1:8" x14ac:dyDescent="0.25">
      <c r="A70" t="s">
        <v>2</v>
      </c>
      <c r="B70" t="s">
        <v>74</v>
      </c>
      <c r="C70" t="str">
        <f t="shared" si="7"/>
        <v>2017</v>
      </c>
      <c r="D70" t="str">
        <f>TEXT(VLOOKUP(TRIM(MID(B70,SEARCH(" ",B70),4)),Sheet2!$A$1:$B$12,2,FALSE),"00")</f>
        <v>05</v>
      </c>
      <c r="E70" t="str">
        <f t="shared" si="8"/>
        <v>19</v>
      </c>
      <c r="F70" t="str">
        <f t="shared" si="9"/>
        <v>0033</v>
      </c>
      <c r="G70" t="str">
        <f t="shared" si="10"/>
        <v>20170519T003300Z</v>
      </c>
      <c r="H70" t="str">
        <f t="shared" si="6"/>
        <v xml:space="preserve">BEGIN:VEVENT_x000D_
DSTART:20170519T003300Z_x000D_
DTEND:20170519T003300Z_x000D_
SUMMARY;ENCODING=QUOTED-PRINTABLE:Last Quarter_x000D_
PRIORITY:3_x000D_
END:VEVENT_x000D_
_x000D_
</v>
      </c>
    </row>
    <row r="71" spans="1:8" x14ac:dyDescent="0.25">
      <c r="A71" t="s">
        <v>4</v>
      </c>
      <c r="B71" t="s">
        <v>75</v>
      </c>
      <c r="C71" t="str">
        <f t="shared" si="7"/>
        <v>2017</v>
      </c>
      <c r="D71" t="str">
        <f>TEXT(VLOOKUP(TRIM(MID(B71,SEARCH(" ",B71),4)),Sheet2!$A$1:$B$12,2,FALSE),"00")</f>
        <v>05</v>
      </c>
      <c r="E71" t="str">
        <f t="shared" si="8"/>
        <v>25</v>
      </c>
      <c r="F71" t="str">
        <f t="shared" si="9"/>
        <v>1944</v>
      </c>
      <c r="G71" t="str">
        <f t="shared" si="10"/>
        <v>20170525T194400Z</v>
      </c>
      <c r="H71" t="str">
        <f t="shared" si="6"/>
        <v xml:space="preserve">BEGIN:VEVENT_x000D_
DSTART:20170525T194400Z_x000D_
DTEND:20170525T194400Z_x000D_
SUMMARY;ENCODING=QUOTED-PRINTABLE:New Moon_x000D_
PRIORITY:3_x000D_
END:VEVENT_x000D_
_x000D_
</v>
      </c>
    </row>
    <row r="72" spans="1:8" x14ac:dyDescent="0.25">
      <c r="A72" t="s">
        <v>6</v>
      </c>
      <c r="B72" t="s">
        <v>76</v>
      </c>
      <c r="C72" t="str">
        <f t="shared" si="7"/>
        <v>2017</v>
      </c>
      <c r="D72" t="str">
        <f>TEXT(VLOOKUP(TRIM(MID(B72,SEARCH(" ",B72),4)),Sheet2!$A$1:$B$12,2,FALSE),"00")</f>
        <v>06</v>
      </c>
      <c r="E72" t="str">
        <f t="shared" si="8"/>
        <v>01</v>
      </c>
      <c r="F72" t="str">
        <f t="shared" si="9"/>
        <v>1242</v>
      </c>
      <c r="G72" t="str">
        <f t="shared" si="10"/>
        <v>20170601T124200Z</v>
      </c>
      <c r="H72" t="str">
        <f t="shared" si="6"/>
        <v xml:space="preserve">BEGIN:VEVENT_x000D_
DSTART:20170601T124200Z_x000D_
DTEND:20170601T124200Z_x000D_
SUMMARY;ENCODING=QUOTED-PRINTABLE:First Quarter_x000D_
PRIORITY:3_x000D_
END:VEVENT_x000D_
_x000D_
</v>
      </c>
    </row>
    <row r="73" spans="1:8" x14ac:dyDescent="0.25">
      <c r="A73" t="s">
        <v>8</v>
      </c>
      <c r="B73" t="s">
        <v>77</v>
      </c>
      <c r="C73" t="str">
        <f t="shared" si="7"/>
        <v>2017</v>
      </c>
      <c r="D73" t="str">
        <f>TEXT(VLOOKUP(TRIM(MID(B73,SEARCH(" ",B73),4)),Sheet2!$A$1:$B$12,2,FALSE),"00")</f>
        <v>06</v>
      </c>
      <c r="E73" t="str">
        <f t="shared" si="8"/>
        <v>09</v>
      </c>
      <c r="F73" t="str">
        <f t="shared" si="9"/>
        <v>1310</v>
      </c>
      <c r="G73" t="str">
        <f t="shared" si="10"/>
        <v>20170609T131000Z</v>
      </c>
      <c r="H73" t="str">
        <f t="shared" si="6"/>
        <v xml:space="preserve">BEGIN:VEVENT_x000D_
DSTART:20170609T131000Z_x000D_
DTEND:20170609T131000Z_x000D_
SUMMARY;ENCODING=QUOTED-PRINTABLE:Full Moon_x000D_
PRIORITY:3_x000D_
END:VEVENT_x000D_
_x000D_
</v>
      </c>
    </row>
    <row r="74" spans="1:8" x14ac:dyDescent="0.25">
      <c r="A74" t="s">
        <v>2</v>
      </c>
      <c r="B74" t="s">
        <v>78</v>
      </c>
      <c r="C74" t="str">
        <f t="shared" si="7"/>
        <v>2017</v>
      </c>
      <c r="D74" t="str">
        <f>TEXT(VLOOKUP(TRIM(MID(B74,SEARCH(" ",B74),4)),Sheet2!$A$1:$B$12,2,FALSE),"00")</f>
        <v>06</v>
      </c>
      <c r="E74" t="str">
        <f t="shared" si="8"/>
        <v>17</v>
      </c>
      <c r="F74" t="str">
        <f t="shared" si="9"/>
        <v>1133</v>
      </c>
      <c r="G74" t="str">
        <f t="shared" si="10"/>
        <v>20170617T113300Z</v>
      </c>
      <c r="H74" t="str">
        <f t="shared" si="6"/>
        <v xml:space="preserve">BEGIN:VEVENT_x000D_
DSTART:20170617T113300Z_x000D_
DTEND:20170617T113300Z_x000D_
SUMMARY;ENCODING=QUOTED-PRINTABLE:Last Quarter_x000D_
PRIORITY:3_x000D_
END:VEVENT_x000D_
_x000D_
</v>
      </c>
    </row>
    <row r="75" spans="1:8" x14ac:dyDescent="0.25">
      <c r="A75" t="s">
        <v>4</v>
      </c>
      <c r="B75" t="s">
        <v>79</v>
      </c>
      <c r="C75" t="str">
        <f t="shared" si="7"/>
        <v>2017</v>
      </c>
      <c r="D75" t="str">
        <f>TEXT(VLOOKUP(TRIM(MID(B75,SEARCH(" ",B75),4)),Sheet2!$A$1:$B$12,2,FALSE),"00")</f>
        <v>06</v>
      </c>
      <c r="E75" t="str">
        <f t="shared" si="8"/>
        <v>24</v>
      </c>
      <c r="F75" t="str">
        <f t="shared" si="9"/>
        <v>0231</v>
      </c>
      <c r="G75" t="str">
        <f t="shared" si="10"/>
        <v>20170624T023100Z</v>
      </c>
      <c r="H75" t="str">
        <f t="shared" si="6"/>
        <v xml:space="preserve">BEGIN:VEVENT_x000D_
DSTART:20170624T023100Z_x000D_
DTEND:20170624T023100Z_x000D_
SUMMARY;ENCODING=QUOTED-PRINTABLE:New Moon_x000D_
PRIORITY:3_x000D_
END:VEVENT_x000D_
_x000D_
</v>
      </c>
    </row>
    <row r="76" spans="1:8" x14ac:dyDescent="0.25">
      <c r="A76" t="s">
        <v>6</v>
      </c>
      <c r="B76" t="s">
        <v>80</v>
      </c>
      <c r="C76" t="str">
        <f t="shared" si="7"/>
        <v>2017</v>
      </c>
      <c r="D76" t="str">
        <f>TEXT(VLOOKUP(TRIM(MID(B76,SEARCH(" ",B76),4)),Sheet2!$A$1:$B$12,2,FALSE),"00")</f>
        <v>07</v>
      </c>
      <c r="E76" t="str">
        <f t="shared" si="8"/>
        <v>01</v>
      </c>
      <c r="F76" t="str">
        <f t="shared" si="9"/>
        <v>0051</v>
      </c>
      <c r="G76" t="str">
        <f t="shared" si="10"/>
        <v>20170701T005100Z</v>
      </c>
      <c r="H76" t="str">
        <f t="shared" si="6"/>
        <v xml:space="preserve">BEGIN:VEVENT_x000D_
DSTART:20170701T005100Z_x000D_
DTEND:20170701T005100Z_x000D_
SUMMARY;ENCODING=QUOTED-PRINTABLE:First Quarter_x000D_
PRIORITY:3_x000D_
END:VEVENT_x000D_
_x000D_
</v>
      </c>
    </row>
    <row r="77" spans="1:8" x14ac:dyDescent="0.25">
      <c r="A77" t="s">
        <v>8</v>
      </c>
      <c r="B77" t="s">
        <v>81</v>
      </c>
      <c r="C77" t="str">
        <f t="shared" si="7"/>
        <v>2017</v>
      </c>
      <c r="D77" t="str">
        <f>TEXT(VLOOKUP(TRIM(MID(B77,SEARCH(" ",B77),4)),Sheet2!$A$1:$B$12,2,FALSE),"00")</f>
        <v>07</v>
      </c>
      <c r="E77" t="str">
        <f t="shared" si="8"/>
        <v>09</v>
      </c>
      <c r="F77" t="str">
        <f t="shared" si="9"/>
        <v>0407</v>
      </c>
      <c r="G77" t="str">
        <f t="shared" si="10"/>
        <v>20170709T040700Z</v>
      </c>
      <c r="H77" t="str">
        <f t="shared" si="6"/>
        <v xml:space="preserve">BEGIN:VEVENT_x000D_
DSTART:20170709T040700Z_x000D_
DTEND:20170709T040700Z_x000D_
SUMMARY;ENCODING=QUOTED-PRINTABLE:Full Moon_x000D_
PRIORITY:3_x000D_
END:VEVENT_x000D_
_x000D_
</v>
      </c>
    </row>
    <row r="78" spans="1:8" x14ac:dyDescent="0.25">
      <c r="A78" t="s">
        <v>2</v>
      </c>
      <c r="B78" t="s">
        <v>82</v>
      </c>
      <c r="C78" t="str">
        <f t="shared" si="7"/>
        <v>2017</v>
      </c>
      <c r="D78" t="str">
        <f>TEXT(VLOOKUP(TRIM(MID(B78,SEARCH(" ",B78),4)),Sheet2!$A$1:$B$12,2,FALSE),"00")</f>
        <v>07</v>
      </c>
      <c r="E78" t="str">
        <f t="shared" si="8"/>
        <v>16</v>
      </c>
      <c r="F78" t="str">
        <f t="shared" si="9"/>
        <v>1926</v>
      </c>
      <c r="G78" t="str">
        <f t="shared" si="10"/>
        <v>20170716T192600Z</v>
      </c>
      <c r="H78" t="str">
        <f t="shared" si="6"/>
        <v xml:space="preserve">BEGIN:VEVENT_x000D_
DSTART:20170716T192600Z_x000D_
DTEND:20170716T192600Z_x000D_
SUMMARY;ENCODING=QUOTED-PRINTABLE:Last Quarter_x000D_
PRIORITY:3_x000D_
END:VEVENT_x000D_
_x000D_
</v>
      </c>
    </row>
    <row r="79" spans="1:8" x14ac:dyDescent="0.25">
      <c r="A79" t="s">
        <v>4</v>
      </c>
      <c r="B79" t="s">
        <v>83</v>
      </c>
      <c r="C79" t="str">
        <f t="shared" si="7"/>
        <v>2017</v>
      </c>
      <c r="D79" t="str">
        <f>TEXT(VLOOKUP(TRIM(MID(B79,SEARCH(" ",B79),4)),Sheet2!$A$1:$B$12,2,FALSE),"00")</f>
        <v>07</v>
      </c>
      <c r="E79" t="str">
        <f t="shared" si="8"/>
        <v>23</v>
      </c>
      <c r="F79" t="str">
        <f t="shared" si="9"/>
        <v>0946</v>
      </c>
      <c r="G79" t="str">
        <f t="shared" si="10"/>
        <v>20170723T094600Z</v>
      </c>
      <c r="H79" t="str">
        <f t="shared" si="6"/>
        <v xml:space="preserve">BEGIN:VEVENT_x000D_
DSTART:20170723T094600Z_x000D_
DTEND:20170723T094600Z_x000D_
SUMMARY;ENCODING=QUOTED-PRINTABLE:New Moon_x000D_
PRIORITY:3_x000D_
END:VEVENT_x000D_
_x000D_
</v>
      </c>
    </row>
    <row r="80" spans="1:8" x14ac:dyDescent="0.25">
      <c r="A80" t="s">
        <v>6</v>
      </c>
      <c r="B80" t="s">
        <v>84</v>
      </c>
      <c r="C80" t="str">
        <f t="shared" si="7"/>
        <v>2017</v>
      </c>
      <c r="D80" t="str">
        <f>TEXT(VLOOKUP(TRIM(MID(B80,SEARCH(" ",B80),4)),Sheet2!$A$1:$B$12,2,FALSE),"00")</f>
        <v>07</v>
      </c>
      <c r="E80" t="str">
        <f t="shared" si="8"/>
        <v>30</v>
      </c>
      <c r="F80" t="str">
        <f t="shared" si="9"/>
        <v>1523</v>
      </c>
      <c r="G80" t="str">
        <f t="shared" si="10"/>
        <v>20170730T152300Z</v>
      </c>
      <c r="H80" t="str">
        <f t="shared" si="6"/>
        <v xml:space="preserve">BEGIN:VEVENT_x000D_
DSTART:20170730T152300Z_x000D_
DTEND:20170730T152300Z_x000D_
SUMMARY;ENCODING=QUOTED-PRINTABLE:First Quarter_x000D_
PRIORITY:3_x000D_
END:VEVENT_x000D_
_x000D_
</v>
      </c>
    </row>
    <row r="81" spans="1:8" x14ac:dyDescent="0.25">
      <c r="A81" t="s">
        <v>8</v>
      </c>
      <c r="B81" t="s">
        <v>85</v>
      </c>
      <c r="C81" t="str">
        <f t="shared" si="7"/>
        <v>2017</v>
      </c>
      <c r="D81" t="str">
        <f>TEXT(VLOOKUP(TRIM(MID(B81,SEARCH(" ",B81),4)),Sheet2!$A$1:$B$12,2,FALSE),"00")</f>
        <v>08</v>
      </c>
      <c r="E81" t="str">
        <f t="shared" si="8"/>
        <v>07</v>
      </c>
      <c r="F81" t="str">
        <f t="shared" si="9"/>
        <v>1811</v>
      </c>
      <c r="G81" t="str">
        <f t="shared" si="10"/>
        <v>20170807T181100Z</v>
      </c>
      <c r="H81" t="str">
        <f t="shared" si="6"/>
        <v xml:space="preserve">BEGIN:VEVENT_x000D_
DSTART:20170807T181100Z_x000D_
DTEND:20170807T181100Z_x000D_
SUMMARY;ENCODING=QUOTED-PRINTABLE:Full Moon_x000D_
PRIORITY:3_x000D_
END:VEVENT_x000D_
_x000D_
</v>
      </c>
    </row>
    <row r="82" spans="1:8" x14ac:dyDescent="0.25">
      <c r="A82" t="s">
        <v>2</v>
      </c>
      <c r="B82" t="s">
        <v>86</v>
      </c>
      <c r="C82" t="str">
        <f t="shared" si="7"/>
        <v>2017</v>
      </c>
      <c r="D82" t="str">
        <f>TEXT(VLOOKUP(TRIM(MID(B82,SEARCH(" ",B82),4)),Sheet2!$A$1:$B$12,2,FALSE),"00")</f>
        <v>08</v>
      </c>
      <c r="E82" t="str">
        <f t="shared" si="8"/>
        <v>15</v>
      </c>
      <c r="F82" t="str">
        <f t="shared" si="9"/>
        <v>0115</v>
      </c>
      <c r="G82" t="str">
        <f t="shared" si="10"/>
        <v>20170815T011500Z</v>
      </c>
      <c r="H82" t="str">
        <f t="shared" si="6"/>
        <v xml:space="preserve">BEGIN:VEVENT_x000D_
DSTART:20170815T011500Z_x000D_
DTEND:20170815T011500Z_x000D_
SUMMARY;ENCODING=QUOTED-PRINTABLE:Last Quarter_x000D_
PRIORITY:3_x000D_
END:VEVENT_x000D_
_x000D_
</v>
      </c>
    </row>
    <row r="83" spans="1:8" x14ac:dyDescent="0.25">
      <c r="A83" t="s">
        <v>4</v>
      </c>
      <c r="B83" t="s">
        <v>87</v>
      </c>
      <c r="C83" t="str">
        <f t="shared" si="7"/>
        <v>2017</v>
      </c>
      <c r="D83" t="str">
        <f>TEXT(VLOOKUP(TRIM(MID(B83,SEARCH(" ",B83),4)),Sheet2!$A$1:$B$12,2,FALSE),"00")</f>
        <v>08</v>
      </c>
      <c r="E83" t="str">
        <f t="shared" si="8"/>
        <v>21</v>
      </c>
      <c r="F83" t="str">
        <f t="shared" si="9"/>
        <v>1830</v>
      </c>
      <c r="G83" t="str">
        <f t="shared" si="10"/>
        <v>20170821T183000Z</v>
      </c>
      <c r="H83" t="str">
        <f t="shared" si="6"/>
        <v xml:space="preserve">BEGIN:VEVENT_x000D_
DSTART:20170821T183000Z_x000D_
DTEND:20170821T183000Z_x000D_
SUMMARY;ENCODING=QUOTED-PRINTABLE:New Moon_x000D_
PRIORITY:3_x000D_
END:VEVENT_x000D_
_x000D_
</v>
      </c>
    </row>
    <row r="84" spans="1:8" x14ac:dyDescent="0.25">
      <c r="A84" t="s">
        <v>6</v>
      </c>
      <c r="B84" t="s">
        <v>88</v>
      </c>
      <c r="C84" t="str">
        <f t="shared" si="7"/>
        <v>2017</v>
      </c>
      <c r="D84" t="str">
        <f>TEXT(VLOOKUP(TRIM(MID(B84,SEARCH(" ",B84),4)),Sheet2!$A$1:$B$12,2,FALSE),"00")</f>
        <v>08</v>
      </c>
      <c r="E84" t="str">
        <f t="shared" si="8"/>
        <v>29</v>
      </c>
      <c r="F84" t="str">
        <f t="shared" si="9"/>
        <v>0813</v>
      </c>
      <c r="G84" t="str">
        <f t="shared" si="10"/>
        <v>20170829T081300Z</v>
      </c>
      <c r="H84" t="str">
        <f t="shared" si="6"/>
        <v xml:space="preserve">BEGIN:VEVENT_x000D_
DSTART:20170829T081300Z_x000D_
DTEND:20170829T081300Z_x000D_
SUMMARY;ENCODING=QUOTED-PRINTABLE:First Quarter_x000D_
PRIORITY:3_x000D_
END:VEVENT_x000D_
_x000D_
</v>
      </c>
    </row>
    <row r="85" spans="1:8" x14ac:dyDescent="0.25">
      <c r="A85" t="s">
        <v>8</v>
      </c>
      <c r="B85" t="s">
        <v>89</v>
      </c>
      <c r="C85" t="str">
        <f t="shared" si="7"/>
        <v>2017</v>
      </c>
      <c r="D85" t="str">
        <f>TEXT(VLOOKUP(TRIM(MID(B85,SEARCH(" ",B85),4)),Sheet2!$A$1:$B$12,2,FALSE),"00")</f>
        <v>09</v>
      </c>
      <c r="E85" t="str">
        <f t="shared" si="8"/>
        <v>06</v>
      </c>
      <c r="F85" t="str">
        <f t="shared" si="9"/>
        <v>0703</v>
      </c>
      <c r="G85" t="str">
        <f t="shared" si="10"/>
        <v>20170906T070300Z</v>
      </c>
      <c r="H85" t="str">
        <f t="shared" si="6"/>
        <v xml:space="preserve">BEGIN:VEVENT_x000D_
DSTART:20170906T070300Z_x000D_
DTEND:20170906T070300Z_x000D_
SUMMARY;ENCODING=QUOTED-PRINTABLE:Full Moon_x000D_
PRIORITY:3_x000D_
END:VEVENT_x000D_
_x000D_
</v>
      </c>
    </row>
    <row r="86" spans="1:8" x14ac:dyDescent="0.25">
      <c r="A86" t="s">
        <v>2</v>
      </c>
      <c r="B86" t="s">
        <v>90</v>
      </c>
      <c r="C86" t="str">
        <f t="shared" si="7"/>
        <v>2017</v>
      </c>
      <c r="D86" t="str">
        <f>TEXT(VLOOKUP(TRIM(MID(B86,SEARCH(" ",B86),4)),Sheet2!$A$1:$B$12,2,FALSE),"00")</f>
        <v>09</v>
      </c>
      <c r="E86" t="str">
        <f t="shared" si="8"/>
        <v>13</v>
      </c>
      <c r="F86" t="str">
        <f t="shared" si="9"/>
        <v>0625</v>
      </c>
      <c r="G86" t="str">
        <f t="shared" si="10"/>
        <v>20170913T062500Z</v>
      </c>
      <c r="H86" t="str">
        <f t="shared" si="6"/>
        <v xml:space="preserve">BEGIN:VEVENT_x000D_
DSTART:20170913T062500Z_x000D_
DTEND:20170913T062500Z_x000D_
SUMMARY;ENCODING=QUOTED-PRINTABLE:Last Quarter_x000D_
PRIORITY:3_x000D_
END:VEVENT_x000D_
_x000D_
</v>
      </c>
    </row>
    <row r="87" spans="1:8" x14ac:dyDescent="0.25">
      <c r="A87" t="s">
        <v>4</v>
      </c>
      <c r="B87" t="s">
        <v>91</v>
      </c>
      <c r="C87" t="str">
        <f t="shared" si="7"/>
        <v>2017</v>
      </c>
      <c r="D87" t="str">
        <f>TEXT(VLOOKUP(TRIM(MID(B87,SEARCH(" ",B87),4)),Sheet2!$A$1:$B$12,2,FALSE),"00")</f>
        <v>09</v>
      </c>
      <c r="E87" t="str">
        <f t="shared" si="8"/>
        <v>20</v>
      </c>
      <c r="F87" t="str">
        <f t="shared" si="9"/>
        <v>0530</v>
      </c>
      <c r="G87" t="str">
        <f t="shared" si="10"/>
        <v>20170920T053000Z</v>
      </c>
      <c r="H87" t="str">
        <f t="shared" si="6"/>
        <v xml:space="preserve">BEGIN:VEVENT_x000D_
DSTART:20170920T053000Z_x000D_
DTEND:20170920T053000Z_x000D_
SUMMARY;ENCODING=QUOTED-PRINTABLE:New Moon_x000D_
PRIORITY:3_x000D_
END:VEVENT_x000D_
_x000D_
</v>
      </c>
    </row>
    <row r="88" spans="1:8" x14ac:dyDescent="0.25">
      <c r="A88" t="s">
        <v>6</v>
      </c>
      <c r="B88" t="s">
        <v>92</v>
      </c>
      <c r="C88" t="str">
        <f t="shared" si="7"/>
        <v>2017</v>
      </c>
      <c r="D88" t="str">
        <f>TEXT(VLOOKUP(TRIM(MID(B88,SEARCH(" ",B88),4)),Sheet2!$A$1:$B$12,2,FALSE),"00")</f>
        <v>09</v>
      </c>
      <c r="E88" t="str">
        <f t="shared" si="8"/>
        <v>28</v>
      </c>
      <c r="F88" t="str">
        <f t="shared" si="9"/>
        <v>0253</v>
      </c>
      <c r="G88" t="str">
        <f t="shared" si="10"/>
        <v>20170928T025300Z</v>
      </c>
      <c r="H88" t="str">
        <f t="shared" si="6"/>
        <v xml:space="preserve">BEGIN:VEVENT_x000D_
DSTART:20170928T025300Z_x000D_
DTEND:20170928T025300Z_x000D_
SUMMARY;ENCODING=QUOTED-PRINTABLE:First Quarter_x000D_
PRIORITY:3_x000D_
END:VEVENT_x000D_
_x000D_
</v>
      </c>
    </row>
    <row r="89" spans="1:8" x14ac:dyDescent="0.25">
      <c r="A89" t="s">
        <v>8</v>
      </c>
      <c r="B89" t="s">
        <v>93</v>
      </c>
      <c r="C89" t="str">
        <f t="shared" si="7"/>
        <v>2017</v>
      </c>
      <c r="D89" t="str">
        <f>TEXT(VLOOKUP(TRIM(MID(B89,SEARCH(" ",B89),4)),Sheet2!$A$1:$B$12,2,FALSE),"00")</f>
        <v>10</v>
      </c>
      <c r="E89" t="str">
        <f t="shared" si="8"/>
        <v>05</v>
      </c>
      <c r="F89" t="str">
        <f t="shared" si="9"/>
        <v>1840</v>
      </c>
      <c r="G89" t="str">
        <f t="shared" si="10"/>
        <v>20171005T184000Z</v>
      </c>
      <c r="H89" t="str">
        <f t="shared" si="6"/>
        <v xml:space="preserve">BEGIN:VEVENT_x000D_
DSTART:20171005T184000Z_x000D_
DTEND:20171005T184000Z_x000D_
SUMMARY;ENCODING=QUOTED-PRINTABLE:Full Moon_x000D_
PRIORITY:3_x000D_
END:VEVENT_x000D_
_x000D_
</v>
      </c>
    </row>
    <row r="90" spans="1:8" x14ac:dyDescent="0.25">
      <c r="A90" t="s">
        <v>2</v>
      </c>
      <c r="B90" t="s">
        <v>94</v>
      </c>
      <c r="C90" t="str">
        <f t="shared" si="7"/>
        <v>2017</v>
      </c>
      <c r="D90" t="str">
        <f>TEXT(VLOOKUP(TRIM(MID(B90,SEARCH(" ",B90),4)),Sheet2!$A$1:$B$12,2,FALSE),"00")</f>
        <v>10</v>
      </c>
      <c r="E90" t="str">
        <f t="shared" si="8"/>
        <v>12</v>
      </c>
      <c r="F90" t="str">
        <f t="shared" si="9"/>
        <v>1225</v>
      </c>
      <c r="G90" t="str">
        <f t="shared" si="10"/>
        <v>20171012T122500Z</v>
      </c>
      <c r="H90" t="str">
        <f t="shared" si="6"/>
        <v xml:space="preserve">BEGIN:VEVENT_x000D_
DSTART:20171012T122500Z_x000D_
DTEND:20171012T122500Z_x000D_
SUMMARY;ENCODING=QUOTED-PRINTABLE:Last Quarter_x000D_
PRIORITY:3_x000D_
END:VEVENT_x000D_
_x000D_
</v>
      </c>
    </row>
    <row r="91" spans="1:8" x14ac:dyDescent="0.25">
      <c r="A91" t="s">
        <v>4</v>
      </c>
      <c r="B91" t="s">
        <v>95</v>
      </c>
      <c r="C91" t="str">
        <f t="shared" si="7"/>
        <v>2017</v>
      </c>
      <c r="D91" t="str">
        <f>TEXT(VLOOKUP(TRIM(MID(B91,SEARCH(" ",B91),4)),Sheet2!$A$1:$B$12,2,FALSE),"00")</f>
        <v>10</v>
      </c>
      <c r="E91" t="str">
        <f t="shared" si="8"/>
        <v>19</v>
      </c>
      <c r="F91" t="str">
        <f t="shared" si="9"/>
        <v>1912</v>
      </c>
      <c r="G91" t="str">
        <f t="shared" si="10"/>
        <v>20171019T191200Z</v>
      </c>
      <c r="H91" t="str">
        <f t="shared" si="6"/>
        <v xml:space="preserve">BEGIN:VEVENT_x000D_
DSTART:20171019T191200Z_x000D_
DTEND:20171019T191200Z_x000D_
SUMMARY;ENCODING=QUOTED-PRINTABLE:New Moon_x000D_
PRIORITY:3_x000D_
END:VEVENT_x000D_
_x000D_
</v>
      </c>
    </row>
    <row r="92" spans="1:8" x14ac:dyDescent="0.25">
      <c r="A92" t="s">
        <v>6</v>
      </c>
      <c r="B92" t="s">
        <v>96</v>
      </c>
      <c r="C92" t="str">
        <f t="shared" si="7"/>
        <v>2017</v>
      </c>
      <c r="D92" t="str">
        <f>TEXT(VLOOKUP(TRIM(MID(B92,SEARCH(" ",B92),4)),Sheet2!$A$1:$B$12,2,FALSE),"00")</f>
        <v>10</v>
      </c>
      <c r="E92" t="str">
        <f t="shared" si="8"/>
        <v>27</v>
      </c>
      <c r="F92" t="str">
        <f t="shared" si="9"/>
        <v>2222</v>
      </c>
      <c r="G92" t="str">
        <f t="shared" si="10"/>
        <v>20171027T222200Z</v>
      </c>
      <c r="H92" t="str">
        <f t="shared" si="6"/>
        <v xml:space="preserve">BEGIN:VEVENT_x000D_
DSTART:20171027T222200Z_x000D_
DTEND:20171027T222200Z_x000D_
SUMMARY;ENCODING=QUOTED-PRINTABLE:First Quarter_x000D_
PRIORITY:3_x000D_
END:VEVENT_x000D_
_x000D_
</v>
      </c>
    </row>
    <row r="93" spans="1:8" x14ac:dyDescent="0.25">
      <c r="A93" t="s">
        <v>8</v>
      </c>
      <c r="B93" t="s">
        <v>97</v>
      </c>
      <c r="C93" t="str">
        <f t="shared" si="7"/>
        <v>2017</v>
      </c>
      <c r="D93" t="str">
        <f>TEXT(VLOOKUP(TRIM(MID(B93,SEARCH(" ",B93),4)),Sheet2!$A$1:$B$12,2,FALSE),"00")</f>
        <v>11</v>
      </c>
      <c r="E93" t="str">
        <f t="shared" si="8"/>
        <v>04</v>
      </c>
      <c r="F93" t="str">
        <f t="shared" si="9"/>
        <v>0523</v>
      </c>
      <c r="G93" t="str">
        <f t="shared" si="10"/>
        <v>20171104T052300Z</v>
      </c>
      <c r="H93" t="str">
        <f t="shared" si="6"/>
        <v xml:space="preserve">BEGIN:VEVENT_x000D_
DSTART:20171104T052300Z_x000D_
DTEND:20171104T052300Z_x000D_
SUMMARY;ENCODING=QUOTED-PRINTABLE:Full Moon_x000D_
PRIORITY:3_x000D_
END:VEVENT_x000D_
_x000D_
</v>
      </c>
    </row>
    <row r="94" spans="1:8" x14ac:dyDescent="0.25">
      <c r="A94" t="s">
        <v>2</v>
      </c>
      <c r="B94" t="s">
        <v>98</v>
      </c>
      <c r="C94" t="str">
        <f t="shared" si="7"/>
        <v>2017</v>
      </c>
      <c r="D94" t="str">
        <f>TEXT(VLOOKUP(TRIM(MID(B94,SEARCH(" ",B94),4)),Sheet2!$A$1:$B$12,2,FALSE),"00")</f>
        <v>11</v>
      </c>
      <c r="E94" t="str">
        <f t="shared" si="8"/>
        <v>10</v>
      </c>
      <c r="F94" t="str">
        <f t="shared" si="9"/>
        <v>2036</v>
      </c>
      <c r="G94" t="str">
        <f t="shared" si="10"/>
        <v>20171110T203600Z</v>
      </c>
      <c r="H94" t="str">
        <f t="shared" si="6"/>
        <v xml:space="preserve">BEGIN:VEVENT_x000D_
DSTART:20171110T203600Z_x000D_
DTEND:20171110T203600Z_x000D_
SUMMARY;ENCODING=QUOTED-PRINTABLE:Last Quarter_x000D_
PRIORITY:3_x000D_
END:VEVENT_x000D_
_x000D_
</v>
      </c>
    </row>
    <row r="95" spans="1:8" x14ac:dyDescent="0.25">
      <c r="A95" t="s">
        <v>4</v>
      </c>
      <c r="B95" t="s">
        <v>99</v>
      </c>
      <c r="C95" t="str">
        <f t="shared" si="7"/>
        <v>2017</v>
      </c>
      <c r="D95" t="str">
        <f>TEXT(VLOOKUP(TRIM(MID(B95,SEARCH(" ",B95),4)),Sheet2!$A$1:$B$12,2,FALSE),"00")</f>
        <v>11</v>
      </c>
      <c r="E95" t="str">
        <f t="shared" si="8"/>
        <v>18</v>
      </c>
      <c r="F95" t="str">
        <f t="shared" si="9"/>
        <v>1142</v>
      </c>
      <c r="G95" t="str">
        <f t="shared" si="10"/>
        <v>20171118T114200Z</v>
      </c>
      <c r="H95" t="str">
        <f t="shared" si="6"/>
        <v xml:space="preserve">BEGIN:VEVENT_x000D_
DSTART:20171118T114200Z_x000D_
DTEND:20171118T114200Z_x000D_
SUMMARY;ENCODING=QUOTED-PRINTABLE:New Moon_x000D_
PRIORITY:3_x000D_
END:VEVENT_x000D_
_x000D_
</v>
      </c>
    </row>
    <row r="96" spans="1:8" x14ac:dyDescent="0.25">
      <c r="A96" t="s">
        <v>6</v>
      </c>
      <c r="B96" t="s">
        <v>100</v>
      </c>
      <c r="C96" t="str">
        <f t="shared" si="7"/>
        <v>2017</v>
      </c>
      <c r="D96" t="str">
        <f>TEXT(VLOOKUP(TRIM(MID(B96,SEARCH(" ",B96),4)),Sheet2!$A$1:$B$12,2,FALSE),"00")</f>
        <v>11</v>
      </c>
      <c r="E96" t="str">
        <f t="shared" si="8"/>
        <v>26</v>
      </c>
      <c r="F96" t="str">
        <f t="shared" si="9"/>
        <v>1703</v>
      </c>
      <c r="G96" t="str">
        <f t="shared" si="10"/>
        <v>20171126T170300Z</v>
      </c>
      <c r="H96" t="str">
        <f t="shared" si="6"/>
        <v xml:space="preserve">BEGIN:VEVENT_x000D_
DSTART:20171126T170300Z_x000D_
DTEND:20171126T170300Z_x000D_
SUMMARY;ENCODING=QUOTED-PRINTABLE:First Quarter_x000D_
PRIORITY:3_x000D_
END:VEVENT_x000D_
_x000D_
</v>
      </c>
    </row>
    <row r="97" spans="1:8" x14ac:dyDescent="0.25">
      <c r="A97" t="s">
        <v>8</v>
      </c>
      <c r="B97" t="s">
        <v>101</v>
      </c>
      <c r="C97" t="str">
        <f t="shared" si="7"/>
        <v>2017</v>
      </c>
      <c r="D97" t="str">
        <f>TEXT(VLOOKUP(TRIM(MID(B97,SEARCH(" ",B97),4)),Sheet2!$A$1:$B$12,2,FALSE),"00")</f>
        <v>12</v>
      </c>
      <c r="E97" t="str">
        <f t="shared" si="8"/>
        <v>03</v>
      </c>
      <c r="F97" t="str">
        <f t="shared" si="9"/>
        <v>1547</v>
      </c>
      <c r="G97" t="str">
        <f t="shared" si="10"/>
        <v>20171203T154700Z</v>
      </c>
      <c r="H97" t="str">
        <f t="shared" si="6"/>
        <v xml:space="preserve">BEGIN:VEVENT_x000D_
DSTART:20171203T154700Z_x000D_
DTEND:20171203T154700Z_x000D_
SUMMARY;ENCODING=QUOTED-PRINTABLE:Full Moon_x000D_
PRIORITY:3_x000D_
END:VEVENT_x000D_
_x000D_
</v>
      </c>
    </row>
    <row r="98" spans="1:8" x14ac:dyDescent="0.25">
      <c r="A98" t="s">
        <v>2</v>
      </c>
      <c r="B98" t="s">
        <v>102</v>
      </c>
      <c r="C98" t="str">
        <f t="shared" si="7"/>
        <v>2017</v>
      </c>
      <c r="D98" t="str">
        <f>TEXT(VLOOKUP(TRIM(MID(B98,SEARCH(" ",B98),4)),Sheet2!$A$1:$B$12,2,FALSE),"00")</f>
        <v>12</v>
      </c>
      <c r="E98" t="str">
        <f t="shared" si="8"/>
        <v>10</v>
      </c>
      <c r="F98" t="str">
        <f t="shared" si="9"/>
        <v>0751</v>
      </c>
      <c r="G98" t="str">
        <f t="shared" si="10"/>
        <v>20171210T075100Z</v>
      </c>
      <c r="H98" t="str">
        <f t="shared" ref="H98:H129" si="11">"BEGIN:VEVENT"&amp;CHAR(13)&amp;CHAR(10)&amp;"DSTART:"&amp;G98&amp;CHAR(13)&amp;CHAR(10)&amp;"DTEND:"&amp;G98&amp;CHAR(13)&amp;CHAR(10)&amp;"SUMMARY;ENCODING=QUOTED-PRINTABLE:"&amp;A98&amp;CHAR(13)&amp;CHAR(10)&amp;"PRIORITY:3"&amp;CHAR(13)&amp;CHAR(10)&amp;"END:VEVENT"&amp;CHAR(13)&amp;CHAR(10)&amp;CHAR(13)&amp;CHAR(10)</f>
        <v xml:space="preserve">BEGIN:VEVENT_x000D_
DSTART:20171210T075100Z_x000D_
DTEND:20171210T075100Z_x000D_
SUMMARY;ENCODING=QUOTED-PRINTABLE:Last Quarter_x000D_
PRIORITY:3_x000D_
END:VEVENT_x000D_
_x000D_
</v>
      </c>
    </row>
    <row r="99" spans="1:8" x14ac:dyDescent="0.25">
      <c r="A99" t="s">
        <v>4</v>
      </c>
      <c r="B99" t="s">
        <v>103</v>
      </c>
      <c r="C99" t="str">
        <f t="shared" si="7"/>
        <v>2017</v>
      </c>
      <c r="D99" t="str">
        <f>TEXT(VLOOKUP(TRIM(MID(B99,SEARCH(" ",B99),4)),Sheet2!$A$1:$B$12,2,FALSE),"00")</f>
        <v>12</v>
      </c>
      <c r="E99" t="str">
        <f t="shared" si="8"/>
        <v>18</v>
      </c>
      <c r="F99" t="str">
        <f t="shared" si="9"/>
        <v>0630</v>
      </c>
      <c r="G99" t="str">
        <f t="shared" si="10"/>
        <v>20171218T063000Z</v>
      </c>
      <c r="H99" t="str">
        <f t="shared" si="11"/>
        <v xml:space="preserve">BEGIN:VEVENT_x000D_
DSTART:20171218T063000Z_x000D_
DTEND:20171218T063000Z_x000D_
SUMMARY;ENCODING=QUOTED-PRINTABLE:New Moon_x000D_
PRIORITY:3_x000D_
END:VEVENT_x000D_
_x000D_
</v>
      </c>
    </row>
    <row r="100" spans="1:8" x14ac:dyDescent="0.25">
      <c r="A100" t="s">
        <v>6</v>
      </c>
      <c r="B100" t="s">
        <v>104</v>
      </c>
      <c r="C100" t="str">
        <f t="shared" si="7"/>
        <v>2017</v>
      </c>
      <c r="D100" t="str">
        <f>TEXT(VLOOKUP(TRIM(MID(B100,SEARCH(" ",B100),4)),Sheet2!$A$1:$B$12,2,FALSE),"00")</f>
        <v>12</v>
      </c>
      <c r="E100" t="str">
        <f t="shared" si="8"/>
        <v>26</v>
      </c>
      <c r="F100" t="str">
        <f t="shared" si="9"/>
        <v>0920</v>
      </c>
      <c r="G100" t="str">
        <f t="shared" si="10"/>
        <v>20171226T092000Z</v>
      </c>
      <c r="H100" t="str">
        <f t="shared" si="11"/>
        <v xml:space="preserve">BEGIN:VEVENT_x000D_
DSTART:20171226T092000Z_x000D_
DTEND:20171226T092000Z_x000D_
SUMMARY;ENCODING=QUOTED-PRINTABLE:First Quarter_x000D_
PRIORITY:3_x000D_
END:VEVENT_x000D_
_x000D_
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" sqref="B1:B12"/>
    </sheetView>
  </sheetViews>
  <sheetFormatPr defaultRowHeight="15" x14ac:dyDescent="0.25"/>
  <sheetData>
    <row r="1" spans="1:2" x14ac:dyDescent="0.25">
      <c r="A1" t="s">
        <v>105</v>
      </c>
      <c r="B1">
        <v>1</v>
      </c>
    </row>
    <row r="2" spans="1:2" x14ac:dyDescent="0.25">
      <c r="A2" t="s">
        <v>106</v>
      </c>
      <c r="B2">
        <v>2</v>
      </c>
    </row>
    <row r="3" spans="1:2" x14ac:dyDescent="0.25">
      <c r="A3" t="s">
        <v>107</v>
      </c>
      <c r="B3">
        <v>3</v>
      </c>
    </row>
    <row r="4" spans="1:2" x14ac:dyDescent="0.25">
      <c r="A4" t="s">
        <v>108</v>
      </c>
      <c r="B4">
        <v>4</v>
      </c>
    </row>
    <row r="5" spans="1:2" x14ac:dyDescent="0.25">
      <c r="A5" t="s">
        <v>109</v>
      </c>
      <c r="B5">
        <v>5</v>
      </c>
    </row>
    <row r="6" spans="1:2" x14ac:dyDescent="0.25">
      <c r="A6" t="s">
        <v>110</v>
      </c>
      <c r="B6">
        <v>6</v>
      </c>
    </row>
    <row r="7" spans="1:2" x14ac:dyDescent="0.25">
      <c r="A7" t="s">
        <v>111</v>
      </c>
      <c r="B7">
        <v>7</v>
      </c>
    </row>
    <row r="8" spans="1:2" x14ac:dyDescent="0.25">
      <c r="A8" t="s">
        <v>112</v>
      </c>
      <c r="B8">
        <v>8</v>
      </c>
    </row>
    <row r="9" spans="1:2" x14ac:dyDescent="0.25">
      <c r="A9" t="s">
        <v>113</v>
      </c>
      <c r="B9">
        <v>9</v>
      </c>
    </row>
    <row r="10" spans="1:2" x14ac:dyDescent="0.25">
      <c r="A10" t="s">
        <v>114</v>
      </c>
      <c r="B10">
        <v>10</v>
      </c>
    </row>
    <row r="11" spans="1:2" x14ac:dyDescent="0.25">
      <c r="A11" t="s">
        <v>115</v>
      </c>
      <c r="B11">
        <v>11</v>
      </c>
    </row>
    <row r="12" spans="1:2" x14ac:dyDescent="0.25">
      <c r="A12" t="s">
        <v>116</v>
      </c>
      <c r="B12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Andy Schlei</cp:lastModifiedBy>
  <dcterms:created xsi:type="dcterms:W3CDTF">2016-01-22T16:38:00Z</dcterms:created>
  <dcterms:modified xsi:type="dcterms:W3CDTF">2016-01-31T00:35:32Z</dcterms:modified>
</cp:coreProperties>
</file>