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OneDrive\Documents\Astronomy Observatory\Moon-Events\"/>
    </mc:Choice>
  </mc:AlternateContent>
  <xr:revisionPtr revIDLastSave="4" documentId="B4800E2378E7C4F5E8CB46B6883F671853358DE4" xr6:coauthVersionLast="25" xr6:coauthVersionMax="25" xr10:uidLastSave="{BF617505-EB50-4C27-A379-FD933A28542B}"/>
  <bookViews>
    <workbookView xWindow="120" yWindow="30" windowWidth="22040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C100" i="1" l="1"/>
  <c r="D100" i="1"/>
  <c r="E100" i="1"/>
  <c r="F100" i="1"/>
  <c r="G100" i="1" l="1"/>
  <c r="H100" i="1" s="1"/>
  <c r="C2" i="1"/>
  <c r="D2" i="1"/>
  <c r="E2" i="1"/>
  <c r="F2" i="1"/>
  <c r="C3" i="1"/>
  <c r="D3" i="1"/>
  <c r="E3" i="1"/>
  <c r="F3" i="1"/>
  <c r="C4" i="1"/>
  <c r="D4" i="1"/>
  <c r="E4" i="1"/>
  <c r="F4" i="1"/>
  <c r="C5" i="1"/>
  <c r="D5" i="1"/>
  <c r="G5" i="1" s="1"/>
  <c r="H5" i="1" s="1"/>
  <c r="E5" i="1"/>
  <c r="F5" i="1"/>
  <c r="C6" i="1"/>
  <c r="D6" i="1"/>
  <c r="E6" i="1"/>
  <c r="F6" i="1"/>
  <c r="C7" i="1"/>
  <c r="D7" i="1"/>
  <c r="G7" i="1" s="1"/>
  <c r="H7" i="1" s="1"/>
  <c r="E7" i="1"/>
  <c r="F7" i="1"/>
  <c r="C8" i="1"/>
  <c r="D8" i="1"/>
  <c r="G8" i="1" s="1"/>
  <c r="H8" i="1" s="1"/>
  <c r="E8" i="1"/>
  <c r="F8" i="1"/>
  <c r="C9" i="1"/>
  <c r="D9" i="1"/>
  <c r="E9" i="1"/>
  <c r="F9" i="1"/>
  <c r="C10" i="1"/>
  <c r="D10" i="1"/>
  <c r="G10" i="1" s="1"/>
  <c r="H10" i="1" s="1"/>
  <c r="E10" i="1"/>
  <c r="F10" i="1"/>
  <c r="C11" i="1"/>
  <c r="D11" i="1"/>
  <c r="G11" i="1" s="1"/>
  <c r="H11" i="1" s="1"/>
  <c r="E11" i="1"/>
  <c r="F11" i="1"/>
  <c r="C12" i="1"/>
  <c r="D12" i="1"/>
  <c r="G12" i="1" s="1"/>
  <c r="H12" i="1" s="1"/>
  <c r="E12" i="1"/>
  <c r="F12" i="1"/>
  <c r="C13" i="1"/>
  <c r="D13" i="1"/>
  <c r="G13" i="1" s="1"/>
  <c r="H13" i="1" s="1"/>
  <c r="E13" i="1"/>
  <c r="F13" i="1"/>
  <c r="C14" i="1"/>
  <c r="D14" i="1"/>
  <c r="E14" i="1"/>
  <c r="F14" i="1"/>
  <c r="C15" i="1"/>
  <c r="D15" i="1"/>
  <c r="G15" i="1" s="1"/>
  <c r="H15" i="1" s="1"/>
  <c r="E15" i="1"/>
  <c r="F15" i="1"/>
  <c r="C16" i="1"/>
  <c r="D16" i="1"/>
  <c r="G16" i="1" s="1"/>
  <c r="H16" i="1" s="1"/>
  <c r="E16" i="1"/>
  <c r="F16" i="1"/>
  <c r="C17" i="1"/>
  <c r="D17" i="1"/>
  <c r="G17" i="1" s="1"/>
  <c r="H17" i="1" s="1"/>
  <c r="E17" i="1"/>
  <c r="F17" i="1"/>
  <c r="C18" i="1"/>
  <c r="D18" i="1"/>
  <c r="G18" i="1" s="1"/>
  <c r="H18" i="1" s="1"/>
  <c r="E18" i="1"/>
  <c r="F18" i="1"/>
  <c r="C19" i="1"/>
  <c r="D19" i="1"/>
  <c r="G19" i="1" s="1"/>
  <c r="H19" i="1" s="1"/>
  <c r="E19" i="1"/>
  <c r="F19" i="1"/>
  <c r="C20" i="1"/>
  <c r="D20" i="1"/>
  <c r="E20" i="1"/>
  <c r="F20" i="1"/>
  <c r="C21" i="1"/>
  <c r="D21" i="1"/>
  <c r="G21" i="1" s="1"/>
  <c r="H21" i="1" s="1"/>
  <c r="E21" i="1"/>
  <c r="F21" i="1"/>
  <c r="C22" i="1"/>
  <c r="D22" i="1"/>
  <c r="G22" i="1" s="1"/>
  <c r="H22" i="1" s="1"/>
  <c r="E22" i="1"/>
  <c r="F22" i="1"/>
  <c r="C23" i="1"/>
  <c r="D23" i="1"/>
  <c r="G23" i="1" s="1"/>
  <c r="H23" i="1" s="1"/>
  <c r="E23" i="1"/>
  <c r="F23" i="1"/>
  <c r="C24" i="1"/>
  <c r="D24" i="1"/>
  <c r="G24" i="1" s="1"/>
  <c r="H24" i="1" s="1"/>
  <c r="E24" i="1"/>
  <c r="F24" i="1"/>
  <c r="C25" i="1"/>
  <c r="D25" i="1"/>
  <c r="G25" i="1" s="1"/>
  <c r="H25" i="1" s="1"/>
  <c r="E25" i="1"/>
  <c r="F25" i="1"/>
  <c r="C26" i="1"/>
  <c r="D26" i="1"/>
  <c r="E26" i="1"/>
  <c r="F26" i="1"/>
  <c r="C27" i="1"/>
  <c r="D27" i="1"/>
  <c r="G27" i="1" s="1"/>
  <c r="H27" i="1" s="1"/>
  <c r="E27" i="1"/>
  <c r="F27" i="1"/>
  <c r="C28" i="1"/>
  <c r="D28" i="1"/>
  <c r="E28" i="1"/>
  <c r="F28" i="1"/>
  <c r="C29" i="1"/>
  <c r="D29" i="1"/>
  <c r="G29" i="1" s="1"/>
  <c r="H29" i="1" s="1"/>
  <c r="E29" i="1"/>
  <c r="F29" i="1"/>
  <c r="C30" i="1"/>
  <c r="D30" i="1"/>
  <c r="G30" i="1" s="1"/>
  <c r="H30" i="1" s="1"/>
  <c r="E30" i="1"/>
  <c r="F30" i="1"/>
  <c r="C31" i="1"/>
  <c r="D31" i="1"/>
  <c r="G31" i="1" s="1"/>
  <c r="H31" i="1" s="1"/>
  <c r="E31" i="1"/>
  <c r="F31" i="1"/>
  <c r="C32" i="1"/>
  <c r="D32" i="1"/>
  <c r="E32" i="1"/>
  <c r="F32" i="1"/>
  <c r="C33" i="1"/>
  <c r="D33" i="1"/>
  <c r="G33" i="1" s="1"/>
  <c r="H33" i="1" s="1"/>
  <c r="E33" i="1"/>
  <c r="F33" i="1"/>
  <c r="C34" i="1"/>
  <c r="D34" i="1"/>
  <c r="G34" i="1" s="1"/>
  <c r="H34" i="1" s="1"/>
  <c r="E34" i="1"/>
  <c r="F34" i="1"/>
  <c r="C35" i="1"/>
  <c r="D35" i="1"/>
  <c r="G35" i="1" s="1"/>
  <c r="H35" i="1" s="1"/>
  <c r="E35" i="1"/>
  <c r="F35" i="1"/>
  <c r="C36" i="1"/>
  <c r="D36" i="1"/>
  <c r="G36" i="1" s="1"/>
  <c r="H36" i="1" s="1"/>
  <c r="E36" i="1"/>
  <c r="F36" i="1"/>
  <c r="C37" i="1"/>
  <c r="D37" i="1"/>
  <c r="G37" i="1" s="1"/>
  <c r="H37" i="1" s="1"/>
  <c r="E37" i="1"/>
  <c r="F37" i="1"/>
  <c r="C38" i="1"/>
  <c r="D38" i="1"/>
  <c r="G38" i="1" s="1"/>
  <c r="H38" i="1" s="1"/>
  <c r="E38" i="1"/>
  <c r="F38" i="1"/>
  <c r="C39" i="1"/>
  <c r="D39" i="1"/>
  <c r="G39" i="1" s="1"/>
  <c r="H39" i="1" s="1"/>
  <c r="E39" i="1"/>
  <c r="F39" i="1"/>
  <c r="C40" i="1"/>
  <c r="D40" i="1"/>
  <c r="E40" i="1"/>
  <c r="F40" i="1"/>
  <c r="C41" i="1"/>
  <c r="D41" i="1"/>
  <c r="G41" i="1" s="1"/>
  <c r="H41" i="1" s="1"/>
  <c r="E41" i="1"/>
  <c r="F41" i="1"/>
  <c r="C42" i="1"/>
  <c r="D42" i="1"/>
  <c r="G42" i="1" s="1"/>
  <c r="H42" i="1" s="1"/>
  <c r="E42" i="1"/>
  <c r="F42" i="1"/>
  <c r="C43" i="1"/>
  <c r="D43" i="1"/>
  <c r="G43" i="1" s="1"/>
  <c r="H43" i="1" s="1"/>
  <c r="E43" i="1"/>
  <c r="F43" i="1"/>
  <c r="C44" i="1"/>
  <c r="D44" i="1"/>
  <c r="G44" i="1" s="1"/>
  <c r="H44" i="1" s="1"/>
  <c r="E44" i="1"/>
  <c r="F44" i="1"/>
  <c r="C45" i="1"/>
  <c r="D45" i="1"/>
  <c r="G45" i="1" s="1"/>
  <c r="H45" i="1" s="1"/>
  <c r="E45" i="1"/>
  <c r="F45" i="1"/>
  <c r="C46" i="1"/>
  <c r="D46" i="1"/>
  <c r="E46" i="1"/>
  <c r="F46" i="1"/>
  <c r="C47" i="1"/>
  <c r="D47" i="1"/>
  <c r="E47" i="1"/>
  <c r="F47" i="1"/>
  <c r="C48" i="1"/>
  <c r="D48" i="1"/>
  <c r="G48" i="1" s="1"/>
  <c r="H48" i="1" s="1"/>
  <c r="E48" i="1"/>
  <c r="F48" i="1"/>
  <c r="C49" i="1"/>
  <c r="D49" i="1"/>
  <c r="G49" i="1" s="1"/>
  <c r="H49" i="1" s="1"/>
  <c r="E49" i="1"/>
  <c r="F49" i="1"/>
  <c r="C50" i="1"/>
  <c r="D50" i="1"/>
  <c r="E50" i="1"/>
  <c r="F50" i="1"/>
  <c r="C51" i="1"/>
  <c r="D51" i="1"/>
  <c r="G51" i="1" s="1"/>
  <c r="H51" i="1" s="1"/>
  <c r="E51" i="1"/>
  <c r="F51" i="1"/>
  <c r="C52" i="1"/>
  <c r="D52" i="1"/>
  <c r="E52" i="1"/>
  <c r="F52" i="1"/>
  <c r="C53" i="1"/>
  <c r="D53" i="1"/>
  <c r="G53" i="1" s="1"/>
  <c r="H53" i="1" s="1"/>
  <c r="E53" i="1"/>
  <c r="F53" i="1"/>
  <c r="C54" i="1"/>
  <c r="D54" i="1"/>
  <c r="G54" i="1" s="1"/>
  <c r="H54" i="1" s="1"/>
  <c r="E54" i="1"/>
  <c r="F54" i="1"/>
  <c r="C55" i="1"/>
  <c r="D55" i="1"/>
  <c r="G55" i="1" s="1"/>
  <c r="H55" i="1" s="1"/>
  <c r="E55" i="1"/>
  <c r="F55" i="1"/>
  <c r="C56" i="1"/>
  <c r="D56" i="1"/>
  <c r="E56" i="1"/>
  <c r="F56" i="1"/>
  <c r="C57" i="1"/>
  <c r="D57" i="1"/>
  <c r="G57" i="1" s="1"/>
  <c r="H57" i="1" s="1"/>
  <c r="E57" i="1"/>
  <c r="F57" i="1"/>
  <c r="C58" i="1"/>
  <c r="D58" i="1"/>
  <c r="G58" i="1" s="1"/>
  <c r="H58" i="1" s="1"/>
  <c r="E58" i="1"/>
  <c r="F58" i="1"/>
  <c r="C59" i="1"/>
  <c r="D59" i="1"/>
  <c r="G59" i="1" s="1"/>
  <c r="H59" i="1" s="1"/>
  <c r="E59" i="1"/>
  <c r="F59" i="1"/>
  <c r="C60" i="1"/>
  <c r="D60" i="1"/>
  <c r="G60" i="1" s="1"/>
  <c r="H60" i="1" s="1"/>
  <c r="E60" i="1"/>
  <c r="F60" i="1"/>
  <c r="C61" i="1"/>
  <c r="D61" i="1"/>
  <c r="G61" i="1" s="1"/>
  <c r="H61" i="1" s="1"/>
  <c r="E61" i="1"/>
  <c r="F61" i="1"/>
  <c r="C62" i="1"/>
  <c r="D62" i="1"/>
  <c r="G62" i="1" s="1"/>
  <c r="H62" i="1" s="1"/>
  <c r="E62" i="1"/>
  <c r="F62" i="1"/>
  <c r="C63" i="1"/>
  <c r="D63" i="1"/>
  <c r="G63" i="1" s="1"/>
  <c r="H63" i="1" s="1"/>
  <c r="E63" i="1"/>
  <c r="F63" i="1"/>
  <c r="C64" i="1"/>
  <c r="D64" i="1"/>
  <c r="G64" i="1" s="1"/>
  <c r="H64" i="1" s="1"/>
  <c r="E64" i="1"/>
  <c r="F64" i="1"/>
  <c r="C65" i="1"/>
  <c r="D65" i="1"/>
  <c r="G65" i="1" s="1"/>
  <c r="H65" i="1" s="1"/>
  <c r="E65" i="1"/>
  <c r="F65" i="1"/>
  <c r="C66" i="1"/>
  <c r="D66" i="1"/>
  <c r="E66" i="1"/>
  <c r="F66" i="1"/>
  <c r="C67" i="1"/>
  <c r="D67" i="1"/>
  <c r="G67" i="1" s="1"/>
  <c r="H67" i="1" s="1"/>
  <c r="E67" i="1"/>
  <c r="F67" i="1"/>
  <c r="C68" i="1"/>
  <c r="D68" i="1"/>
  <c r="E68" i="1"/>
  <c r="F68" i="1"/>
  <c r="C69" i="1"/>
  <c r="D69" i="1"/>
  <c r="G69" i="1" s="1"/>
  <c r="H69" i="1" s="1"/>
  <c r="E69" i="1"/>
  <c r="F69" i="1"/>
  <c r="C70" i="1"/>
  <c r="D70" i="1"/>
  <c r="G70" i="1" s="1"/>
  <c r="H70" i="1" s="1"/>
  <c r="E70" i="1"/>
  <c r="F70" i="1"/>
  <c r="C71" i="1"/>
  <c r="D71" i="1"/>
  <c r="E71" i="1"/>
  <c r="F71" i="1"/>
  <c r="C72" i="1"/>
  <c r="D72" i="1"/>
  <c r="E72" i="1"/>
  <c r="F72" i="1"/>
  <c r="C73" i="1"/>
  <c r="D73" i="1"/>
  <c r="G73" i="1" s="1"/>
  <c r="H73" i="1" s="1"/>
  <c r="E73" i="1"/>
  <c r="F73" i="1"/>
  <c r="C74" i="1"/>
  <c r="D74" i="1"/>
  <c r="E74" i="1"/>
  <c r="F74" i="1"/>
  <c r="C75" i="1"/>
  <c r="D75" i="1"/>
  <c r="G75" i="1" s="1"/>
  <c r="H75" i="1" s="1"/>
  <c r="E75" i="1"/>
  <c r="F75" i="1"/>
  <c r="C76" i="1"/>
  <c r="D76" i="1"/>
  <c r="G76" i="1" s="1"/>
  <c r="H76" i="1" s="1"/>
  <c r="E76" i="1"/>
  <c r="F76" i="1"/>
  <c r="C77" i="1"/>
  <c r="D77" i="1"/>
  <c r="G77" i="1" s="1"/>
  <c r="H77" i="1" s="1"/>
  <c r="E77" i="1"/>
  <c r="F77" i="1"/>
  <c r="C78" i="1"/>
  <c r="D78" i="1"/>
  <c r="G78" i="1" s="1"/>
  <c r="H78" i="1" s="1"/>
  <c r="E78" i="1"/>
  <c r="F78" i="1"/>
  <c r="C79" i="1"/>
  <c r="D79" i="1"/>
  <c r="E79" i="1"/>
  <c r="F79" i="1"/>
  <c r="C80" i="1"/>
  <c r="D80" i="1"/>
  <c r="G80" i="1" s="1"/>
  <c r="H80" i="1" s="1"/>
  <c r="E80" i="1"/>
  <c r="F80" i="1"/>
  <c r="C81" i="1"/>
  <c r="D81" i="1"/>
  <c r="G81" i="1" s="1"/>
  <c r="H81" i="1" s="1"/>
  <c r="E81" i="1"/>
  <c r="F81" i="1"/>
  <c r="C82" i="1"/>
  <c r="D82" i="1"/>
  <c r="G82" i="1" s="1"/>
  <c r="H82" i="1" s="1"/>
  <c r="E82" i="1"/>
  <c r="F82" i="1"/>
  <c r="C83" i="1"/>
  <c r="D83" i="1"/>
  <c r="G83" i="1" s="1"/>
  <c r="H83" i="1" s="1"/>
  <c r="E83" i="1"/>
  <c r="F83" i="1"/>
  <c r="C84" i="1"/>
  <c r="D84" i="1"/>
  <c r="E84" i="1"/>
  <c r="F84" i="1"/>
  <c r="C85" i="1"/>
  <c r="D85" i="1"/>
  <c r="G85" i="1" s="1"/>
  <c r="H85" i="1" s="1"/>
  <c r="E85" i="1"/>
  <c r="F85" i="1"/>
  <c r="C86" i="1"/>
  <c r="D86" i="1"/>
  <c r="E86" i="1"/>
  <c r="F86" i="1"/>
  <c r="C87" i="1"/>
  <c r="D87" i="1"/>
  <c r="G87" i="1" s="1"/>
  <c r="H87" i="1" s="1"/>
  <c r="E87" i="1"/>
  <c r="F87" i="1"/>
  <c r="C88" i="1"/>
  <c r="D88" i="1"/>
  <c r="G88" i="1" s="1"/>
  <c r="H88" i="1" s="1"/>
  <c r="E88" i="1"/>
  <c r="F88" i="1"/>
  <c r="C89" i="1"/>
  <c r="D89" i="1"/>
  <c r="G89" i="1" s="1"/>
  <c r="H89" i="1" s="1"/>
  <c r="E89" i="1"/>
  <c r="F89" i="1"/>
  <c r="C90" i="1"/>
  <c r="D90" i="1"/>
  <c r="G90" i="1" s="1"/>
  <c r="H90" i="1" s="1"/>
  <c r="E90" i="1"/>
  <c r="F90" i="1"/>
  <c r="C91" i="1"/>
  <c r="D91" i="1"/>
  <c r="G91" i="1" s="1"/>
  <c r="H91" i="1" s="1"/>
  <c r="E91" i="1"/>
  <c r="F91" i="1"/>
  <c r="C92" i="1"/>
  <c r="D92" i="1"/>
  <c r="G92" i="1" s="1"/>
  <c r="H92" i="1" s="1"/>
  <c r="E92" i="1"/>
  <c r="F92" i="1"/>
  <c r="C93" i="1"/>
  <c r="D93" i="1"/>
  <c r="G93" i="1" s="1"/>
  <c r="H93" i="1" s="1"/>
  <c r="E93" i="1"/>
  <c r="F93" i="1"/>
  <c r="C94" i="1"/>
  <c r="D94" i="1"/>
  <c r="E94" i="1"/>
  <c r="F94" i="1"/>
  <c r="C95" i="1"/>
  <c r="D95" i="1"/>
  <c r="G95" i="1" s="1"/>
  <c r="H95" i="1" s="1"/>
  <c r="E95" i="1"/>
  <c r="F95" i="1"/>
  <c r="C96" i="1"/>
  <c r="D96" i="1"/>
  <c r="G96" i="1" s="1"/>
  <c r="H96" i="1" s="1"/>
  <c r="E96" i="1"/>
  <c r="F96" i="1"/>
  <c r="C97" i="1"/>
  <c r="D97" i="1"/>
  <c r="G97" i="1" s="1"/>
  <c r="H97" i="1" s="1"/>
  <c r="E97" i="1"/>
  <c r="F97" i="1"/>
  <c r="C98" i="1"/>
  <c r="D98" i="1"/>
  <c r="G98" i="1" s="1"/>
  <c r="H98" i="1" s="1"/>
  <c r="E98" i="1"/>
  <c r="F98" i="1"/>
  <c r="C99" i="1"/>
  <c r="D99" i="1"/>
  <c r="G99" i="1" s="1"/>
  <c r="H99" i="1" s="1"/>
  <c r="E99" i="1"/>
  <c r="F99" i="1"/>
  <c r="G79" i="1" l="1"/>
  <c r="H79" i="1" s="1"/>
  <c r="G71" i="1"/>
  <c r="H71" i="1" s="1"/>
  <c r="G47" i="1"/>
  <c r="H47" i="1" s="1"/>
  <c r="G2" i="1"/>
  <c r="H2" i="1" s="1"/>
  <c r="G94" i="1"/>
  <c r="H94" i="1" s="1"/>
  <c r="G86" i="1"/>
  <c r="H86" i="1" s="1"/>
  <c r="G84" i="1"/>
  <c r="H84" i="1" s="1"/>
  <c r="G74" i="1"/>
  <c r="H74" i="1" s="1"/>
  <c r="G72" i="1"/>
  <c r="H72" i="1" s="1"/>
  <c r="G68" i="1"/>
  <c r="H68" i="1" s="1"/>
  <c r="G66" i="1"/>
  <c r="H66" i="1" s="1"/>
  <c r="G56" i="1"/>
  <c r="H56" i="1" s="1"/>
  <c r="G52" i="1"/>
  <c r="H52" i="1" s="1"/>
  <c r="G50" i="1"/>
  <c r="H50" i="1" s="1"/>
  <c r="G46" i="1"/>
  <c r="H46" i="1" s="1"/>
  <c r="G40" i="1"/>
  <c r="H40" i="1" s="1"/>
  <c r="G32" i="1"/>
  <c r="H32" i="1" s="1"/>
  <c r="G28" i="1"/>
  <c r="H28" i="1" s="1"/>
  <c r="G26" i="1"/>
  <c r="H26" i="1" s="1"/>
  <c r="G20" i="1"/>
  <c r="H20" i="1" s="1"/>
  <c r="G14" i="1"/>
  <c r="H14" i="1" s="1"/>
  <c r="G6" i="1"/>
  <c r="H6" i="1" s="1"/>
  <c r="G4" i="1"/>
  <c r="H4" i="1" s="1"/>
  <c r="G9" i="1"/>
  <c r="H9" i="1" s="1"/>
  <c r="G3" i="1"/>
  <c r="H3" i="1" s="1"/>
</calcChain>
</file>

<file path=xl/sharedStrings.xml><?xml version="1.0" encoding="utf-8"?>
<sst xmlns="http://schemas.openxmlformats.org/spreadsheetml/2006/main" count="218" uniqueCount="123">
  <si>
    <t>Moon Phase</t>
  </si>
  <si>
    <t>Date and Time (Universal Time)</t>
  </si>
  <si>
    <t>Year</t>
  </si>
  <si>
    <t>Month</t>
  </si>
  <si>
    <t>Day</t>
  </si>
  <si>
    <t>Time</t>
  </si>
  <si>
    <t>Time text</t>
  </si>
  <si>
    <t>VCS</t>
  </si>
  <si>
    <t>Last Quarter</t>
  </si>
  <si>
    <t>New Moon</t>
  </si>
  <si>
    <t>First Quarter</t>
  </si>
  <si>
    <t>Full Moon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</si>
  <si>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</si>
  <si>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</si>
  <si>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</si>
  <si>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</si>
  <si>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</si>
  <si>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</si>
  <si>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</si>
  <si>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</si>
  <si>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</si>
  <si>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</si>
  <si>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</si>
  <si>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</si>
  <si>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Jan 02 02:24</t>
  </si>
  <si>
    <t>2018 Jan 08 22:25</t>
  </si>
  <si>
    <t>2018 Jan 17 02:17</t>
  </si>
  <si>
    <t>2018 Jan 24 22:20</t>
  </si>
  <si>
    <t>2018 Jan 31 13:27</t>
  </si>
  <si>
    <t>2018 Feb 07 15:54</t>
  </si>
  <si>
    <t>2018 Feb 15 21:05</t>
  </si>
  <si>
    <t>2018 Feb 23 08:09</t>
  </si>
  <si>
    <t>2018 Mar 02 00:51</t>
  </si>
  <si>
    <t>2018 Mar 09 11:20</t>
  </si>
  <si>
    <t>2018 Mar 17 13:12</t>
  </si>
  <si>
    <t>2018 Mar 24 15:35</t>
  </si>
  <si>
    <t>2018 Mar 31 12:37</t>
  </si>
  <si>
    <t>2018 Apr 08 07:17</t>
  </si>
  <si>
    <t>2018 Apr 16 01:57</t>
  </si>
  <si>
    <t>2018 Apr 22 21:46</t>
  </si>
  <si>
    <t>2018 Apr 30 00:58</t>
  </si>
  <si>
    <t>2018 May 08 02:09</t>
  </si>
  <si>
    <t>2018 May 15 11:48</t>
  </si>
  <si>
    <t>2018 May 22 03:49</t>
  </si>
  <si>
    <t>2018 May 29 14:19</t>
  </si>
  <si>
    <t>2018 Jun 06 18:32</t>
  </si>
  <si>
    <t>2018 Jun 13 19:43</t>
  </si>
  <si>
    <t>2018 Jun 20 10:51</t>
  </si>
  <si>
    <t>2018 Jun 28 04:53</t>
  </si>
  <si>
    <t>2018 Jul 06 07:51</t>
  </si>
  <si>
    <t>2018 Jul 13 02:48</t>
  </si>
  <si>
    <t>2018 Jul 19 19:52</t>
  </si>
  <si>
    <t>2018 Jul 27 20:20</t>
  </si>
  <si>
    <t>2018 Aug 04 18:18</t>
  </si>
  <si>
    <t>2018 Aug 11 09:58</t>
  </si>
  <si>
    <t>2018 Aug 18 07:48</t>
  </si>
  <si>
    <t>2018 Aug 26 11:56</t>
  </si>
  <si>
    <t>2018 Sep 03 02:37</t>
  </si>
  <si>
    <t>2018 Sep 09 18:01</t>
  </si>
  <si>
    <t>2018 Sep 16 23:15</t>
  </si>
  <si>
    <t>2018 Sep 25 02:52</t>
  </si>
  <si>
    <t>2018 Oct 02 09:45</t>
  </si>
  <si>
    <t>2018 Oct 09 03:47</t>
  </si>
  <si>
    <t>2018 Oct 16 18:02</t>
  </si>
  <si>
    <t>2018 Oct 24 16:45</t>
  </si>
  <si>
    <t>2018 Oct 31 16:40</t>
  </si>
  <si>
    <t>2018 Nov 07 16:02</t>
  </si>
  <si>
    <t>2018 Nov 15 14:54</t>
  </si>
  <si>
    <t>2018 Nov 23 05:39</t>
  </si>
  <si>
    <t>2018 Nov 30 00:19</t>
  </si>
  <si>
    <t>2018 Dec 07 07:20</t>
  </si>
  <si>
    <t>2018 Dec 15 11:49</t>
  </si>
  <si>
    <t>2018 Dec 22 17:49</t>
  </si>
  <si>
    <t>2018 Dec 29 09:34</t>
  </si>
  <si>
    <t>2019 Jan 06 01:28</t>
  </si>
  <si>
    <t>2019 Jan 14 06:45</t>
  </si>
  <si>
    <t>2019 Jan 21 05:16</t>
  </si>
  <si>
    <t>2019 Jan 27 21:10</t>
  </si>
  <si>
    <t>2019 Feb 04 21:04</t>
  </si>
  <si>
    <t>2019 Feb 12 22:26</t>
  </si>
  <si>
    <t>2019 Feb 19 15:53</t>
  </si>
  <si>
    <t>2019 Feb 26 11:28</t>
  </si>
  <si>
    <t>2019 Mar 06 16:04</t>
  </si>
  <si>
    <t>2019 Mar 14 10:27</t>
  </si>
  <si>
    <t>2019 Mar 21 01:43</t>
  </si>
  <si>
    <t>2019 Mar 28 04:10</t>
  </si>
  <si>
    <t>2019 Apr 05 08:50</t>
  </si>
  <si>
    <t>2019 Apr 12 19:06</t>
  </si>
  <si>
    <t>2019 Apr 19 11:12</t>
  </si>
  <si>
    <t>2019 Apr 26 22:18</t>
  </si>
  <si>
    <t>2019 May 04 22:45</t>
  </si>
  <si>
    <t>2019 May 12 01:12</t>
  </si>
  <si>
    <t>2019 May 18 21:11</t>
  </si>
  <si>
    <t>2019 May 26 16:34</t>
  </si>
  <si>
    <t>2019 Jun 03 10:02</t>
  </si>
  <si>
    <t>2019 Jun 10 05:59</t>
  </si>
  <si>
    <t>2019 Jun 17 08:31</t>
  </si>
  <si>
    <t>2019 Jun 25 09:46</t>
  </si>
  <si>
    <t>2019 Jul 02 19:16</t>
  </si>
  <si>
    <t>2019 Jul 09 10:55</t>
  </si>
  <si>
    <t>2019 Jul 16 21:38</t>
  </si>
  <si>
    <t>2019 Jul 25 01:18</t>
  </si>
  <si>
    <t>2019 Aug 01 03:12</t>
  </si>
  <si>
    <t>2019 Aug 07 17:31</t>
  </si>
  <si>
    <t>2019 Aug 15 12:29</t>
  </si>
  <si>
    <t>2019 Aug 23 14:56</t>
  </si>
  <si>
    <t>2019 Aug 30 10:37</t>
  </si>
  <si>
    <t>2019 Sep 06 03:10</t>
  </si>
  <si>
    <t>2019 Sep 14 04:33</t>
  </si>
  <si>
    <t>2019 Sep 22 02:41</t>
  </si>
  <si>
    <t>2019 Sep 28 18:26</t>
  </si>
  <si>
    <t>2019 Oct 05 16:47</t>
  </si>
  <si>
    <t>2019 Oct 13 21:08</t>
  </si>
  <si>
    <t>2019 Oct 21 12:39</t>
  </si>
  <si>
    <t>2019 Oct 28 03:38</t>
  </si>
  <si>
    <t>2019 Nov 04 10:23</t>
  </si>
  <si>
    <t>2019 Nov 12 13:34</t>
  </si>
  <si>
    <t>2019 Nov 19 21:11</t>
  </si>
  <si>
    <t>2019 Nov 26 15:06</t>
  </si>
  <si>
    <t>2019 Dec 04 06:58</t>
  </si>
  <si>
    <t>2019 Dec 12 05:12</t>
  </si>
  <si>
    <t>2019 Dec 19 04:57</t>
  </si>
  <si>
    <t>2019 Dec 26 05:13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</si>
</sst>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pane ySplit="1" topLeftCell="A59" activePane="bottomLeft" state="frozen"/>
      <selection pane="bottomLeft" activeCell="H2" sqref="H2:H100"/>
    </sheetView>
  </sheetViews>
  <sheetFormatPr defaultRowHeight="14.5" x14ac:dyDescent="0.35"/>
  <cols>
    <col min="1" max="1" width="12.1796875" bestFit="1" customWidth="1"/>
    <col min="2" max="2" width="29.26953125" bestFit="1" customWidth="1"/>
    <col min="7" max="7" width="17.26953125" bestFit="1" customWidth="1"/>
  </cols>
  <sheetData>
    <row r="1" spans="1:8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t="s">
        <v>11</v>
      </c>
      <c r="B2" t="s">
        <v>24</v>
      </c>
      <c r="C2" t="str">
        <f t="shared" ref="C2:C65" si="0">TRIM(LEFT(B2,SEARCH(" ",B2)))</f>
        <v>2018</v>
      </c>
      <c r="D2" t="str">
        <f>TEXT(VLOOKUP(TRIM(MID(B2,SEARCH(" ",B2),4)),Sheet2!$A$1:$B$12,2,FALSE),"00")</f>
        <v>01</v>
      </c>
      <c r="E2" t="str">
        <f t="shared" ref="E2:E65" si="1">TRIM(MID(B2,SEARCH(" ",B2,6),3))</f>
        <v>02</v>
      </c>
      <c r="F2" t="str">
        <f t="shared" ref="F2:F65" si="2">REPLACE(TRIM(MID(B2,SEARCH(" ",B2,10),6)),3,1,"")</f>
        <v>0224</v>
      </c>
      <c r="G2" t="str">
        <f t="shared" ref="G2:G65" si="3">C2&amp;D2&amp;E2&amp;"T"&amp;F2&amp;"00Z"</f>
        <v>20180102T022400Z</v>
      </c>
      <c r="H2" t="str">
        <f t="shared" ref="H2:H32" si="4">"BEGIN:VEVENT"&amp;CHAR(13)&amp;CHAR(10)&amp;"DSTART:"&amp;G2&amp;CHAR(13)&amp;CHAR(10)&amp;"DTEND:"&amp;G2&amp;CHAR(13)&amp;CHAR(10)&amp;"SUMMARY;ENCODING=QUOTED-PRINTABLE:"&amp;A2&amp;CHAR(13)&amp;CHAR(10)&amp;"PRIORITY:3"&amp;CHAR(13)&amp;CHAR(10)&amp;"END:VEVENT"&amp;CHAR(13)&amp;CHAR(10)&amp;CHAR(13)&amp;CHAR(10)</f>
        <v xml:space="preserve">BEGIN:VEVENT_x000D_
DSTART:20180102T022400Z_x000D_
DTEND:20180102T022400Z_x000D_
SUMMARY;ENCODING=QUOTED-PRINTABLE:Full Moon_x000D_
PRIORITY:3_x000D_
END:VEVENT_x000D_
_x000D_
</v>
      </c>
    </row>
    <row r="3" spans="1:8" x14ac:dyDescent="0.35">
      <c r="A3" t="s">
        <v>8</v>
      </c>
      <c r="B3" t="s">
        <v>25</v>
      </c>
      <c r="C3" t="str">
        <f t="shared" si="0"/>
        <v>2018</v>
      </c>
      <c r="D3" t="str">
        <f>TEXT(VLOOKUP(TRIM(MID(B3,SEARCH(" ",B3),4)),Sheet2!$A$1:$B$12,2,FALSE),"00")</f>
        <v>01</v>
      </c>
      <c r="E3" t="str">
        <f t="shared" si="1"/>
        <v>08</v>
      </c>
      <c r="F3" t="str">
        <f t="shared" si="2"/>
        <v>2225</v>
      </c>
      <c r="G3" t="str">
        <f t="shared" si="3"/>
        <v>20180108T222500Z</v>
      </c>
      <c r="H3" t="str">
        <f t="shared" si="4"/>
        <v xml:space="preserve">BEGIN:VEVENT_x000D_
DSTART:20180108T222500Z_x000D_
DTEND:20180108T222500Z_x000D_
SUMMARY;ENCODING=QUOTED-PRINTABLE:Last Quarter_x000D_
PRIORITY:3_x000D_
END:VEVENT_x000D_
_x000D_
</v>
      </c>
    </row>
    <row r="4" spans="1:8" x14ac:dyDescent="0.35">
      <c r="A4" t="s">
        <v>9</v>
      </c>
      <c r="B4" t="s">
        <v>26</v>
      </c>
      <c r="C4" t="str">
        <f t="shared" si="0"/>
        <v>2018</v>
      </c>
      <c r="D4" t="str">
        <f>TEXT(VLOOKUP(TRIM(MID(B4,SEARCH(" ",B4),4)),Sheet2!$A$1:$B$12,2,FALSE),"00")</f>
        <v>01</v>
      </c>
      <c r="E4" t="str">
        <f t="shared" si="1"/>
        <v>17</v>
      </c>
      <c r="F4" t="str">
        <f t="shared" si="2"/>
        <v>0217</v>
      </c>
      <c r="G4" t="str">
        <f t="shared" si="3"/>
        <v>20180117T021700Z</v>
      </c>
      <c r="H4" t="str">
        <f t="shared" si="4"/>
        <v xml:space="preserve">BEGIN:VEVENT_x000D_
DSTART:20180117T021700Z_x000D_
DTEND:20180117T021700Z_x000D_
SUMMARY;ENCODING=QUOTED-PRINTABLE:New Moon_x000D_
PRIORITY:3_x000D_
END:VEVENT_x000D_
_x000D_
</v>
      </c>
    </row>
    <row r="5" spans="1:8" x14ac:dyDescent="0.35">
      <c r="A5" t="s">
        <v>10</v>
      </c>
      <c r="B5" t="s">
        <v>27</v>
      </c>
      <c r="C5" t="str">
        <f t="shared" si="0"/>
        <v>2018</v>
      </c>
      <c r="D5" t="str">
        <f>TEXT(VLOOKUP(TRIM(MID(B5,SEARCH(" ",B5),4)),Sheet2!$A$1:$B$12,2,FALSE),"00")</f>
        <v>01</v>
      </c>
      <c r="E5" t="str">
        <f t="shared" si="1"/>
        <v>24</v>
      </c>
      <c r="F5" t="str">
        <f t="shared" si="2"/>
        <v>2220</v>
      </c>
      <c r="G5" t="str">
        <f t="shared" si="3"/>
        <v>20180124T222000Z</v>
      </c>
      <c r="H5" t="str">
        <f t="shared" si="4"/>
        <v xml:space="preserve">BEGIN:VEVENT_x000D_
DSTART:20180124T222000Z_x000D_
DTEND:20180124T222000Z_x000D_
SUMMARY;ENCODING=QUOTED-PRINTABLE:First Quarter_x000D_
PRIORITY:3_x000D_
END:VEVENT_x000D_
_x000D_
</v>
      </c>
    </row>
    <row r="6" spans="1:8" x14ac:dyDescent="0.35">
      <c r="A6" t="s">
        <v>11</v>
      </c>
      <c r="B6" t="s">
        <v>28</v>
      </c>
      <c r="C6" t="str">
        <f t="shared" si="0"/>
        <v>2018</v>
      </c>
      <c r="D6" t="str">
        <f>TEXT(VLOOKUP(TRIM(MID(B6,SEARCH(" ",B6),4)),Sheet2!$A$1:$B$12,2,FALSE),"00")</f>
        <v>01</v>
      </c>
      <c r="E6" t="str">
        <f t="shared" si="1"/>
        <v>31</v>
      </c>
      <c r="F6" t="str">
        <f t="shared" si="2"/>
        <v>1327</v>
      </c>
      <c r="G6" t="str">
        <f t="shared" si="3"/>
        <v>20180131T132700Z</v>
      </c>
      <c r="H6" t="str">
        <f t="shared" si="4"/>
        <v xml:space="preserve">BEGIN:VEVENT_x000D_
DSTART:20180131T132700Z_x000D_
DTEND:20180131T132700Z_x000D_
SUMMARY;ENCODING=QUOTED-PRINTABLE:Full Moon_x000D_
PRIORITY:3_x000D_
END:VEVENT_x000D_
_x000D_
</v>
      </c>
    </row>
    <row r="7" spans="1:8" x14ac:dyDescent="0.35">
      <c r="A7" t="s">
        <v>8</v>
      </c>
      <c r="B7" t="s">
        <v>29</v>
      </c>
      <c r="C7" t="str">
        <f t="shared" si="0"/>
        <v>2018</v>
      </c>
      <c r="D7" t="str">
        <f>TEXT(VLOOKUP(TRIM(MID(B7,SEARCH(" ",B7),4)),Sheet2!$A$1:$B$12,2,FALSE),"00")</f>
        <v>02</v>
      </c>
      <c r="E7" t="str">
        <f t="shared" si="1"/>
        <v>07</v>
      </c>
      <c r="F7" t="str">
        <f t="shared" si="2"/>
        <v>1554</v>
      </c>
      <c r="G7" t="str">
        <f t="shared" si="3"/>
        <v>20180207T155400Z</v>
      </c>
      <c r="H7" t="str">
        <f t="shared" si="4"/>
        <v xml:space="preserve">BEGIN:VEVENT_x000D_
DSTART:20180207T155400Z_x000D_
DTEND:20180207T155400Z_x000D_
SUMMARY;ENCODING=QUOTED-PRINTABLE:Last Quarter_x000D_
PRIORITY:3_x000D_
END:VEVENT_x000D_
_x000D_
</v>
      </c>
    </row>
    <row r="8" spans="1:8" x14ac:dyDescent="0.35">
      <c r="A8" t="s">
        <v>9</v>
      </c>
      <c r="B8" t="s">
        <v>30</v>
      </c>
      <c r="C8" t="str">
        <f t="shared" si="0"/>
        <v>2018</v>
      </c>
      <c r="D8" t="str">
        <f>TEXT(VLOOKUP(TRIM(MID(B8,SEARCH(" ",B8),4)),Sheet2!$A$1:$B$12,2,FALSE),"00")</f>
        <v>02</v>
      </c>
      <c r="E8" t="str">
        <f t="shared" si="1"/>
        <v>15</v>
      </c>
      <c r="F8" t="str">
        <f t="shared" si="2"/>
        <v>2105</v>
      </c>
      <c r="G8" t="str">
        <f t="shared" si="3"/>
        <v>20180215T210500Z</v>
      </c>
      <c r="H8" t="str">
        <f t="shared" si="4"/>
        <v xml:space="preserve">BEGIN:VEVENT_x000D_
DSTART:20180215T210500Z_x000D_
DTEND:20180215T210500Z_x000D_
SUMMARY;ENCODING=QUOTED-PRINTABLE:New Moon_x000D_
PRIORITY:3_x000D_
END:VEVENT_x000D_
_x000D_
</v>
      </c>
    </row>
    <row r="9" spans="1:8" x14ac:dyDescent="0.35">
      <c r="A9" t="s">
        <v>10</v>
      </c>
      <c r="B9" t="s">
        <v>31</v>
      </c>
      <c r="C9" t="str">
        <f t="shared" si="0"/>
        <v>2018</v>
      </c>
      <c r="D9" t="str">
        <f>TEXT(VLOOKUP(TRIM(MID(B9,SEARCH(" ",B9),4)),Sheet2!$A$1:$B$12,2,FALSE),"00")</f>
        <v>02</v>
      </c>
      <c r="E9" t="str">
        <f t="shared" si="1"/>
        <v>23</v>
      </c>
      <c r="F9" t="str">
        <f t="shared" si="2"/>
        <v>0809</v>
      </c>
      <c r="G9" t="str">
        <f t="shared" si="3"/>
        <v>20180223T080900Z</v>
      </c>
      <c r="H9" t="str">
        <f t="shared" si="4"/>
        <v xml:space="preserve">BEGIN:VEVENT_x000D_
DSTART:20180223T080900Z_x000D_
DTEND:20180223T080900Z_x000D_
SUMMARY;ENCODING=QUOTED-PRINTABLE:First Quarter_x000D_
PRIORITY:3_x000D_
END:VEVENT_x000D_
_x000D_
</v>
      </c>
    </row>
    <row r="10" spans="1:8" x14ac:dyDescent="0.35">
      <c r="A10" t="s">
        <v>11</v>
      </c>
      <c r="B10" t="s">
        <v>32</v>
      </c>
      <c r="C10" t="str">
        <f t="shared" si="0"/>
        <v>2018</v>
      </c>
      <c r="D10" t="str">
        <f>TEXT(VLOOKUP(TRIM(MID(B10,SEARCH(" ",B10),4)),Sheet2!$A$1:$B$12,2,FALSE),"00")</f>
        <v>03</v>
      </c>
      <c r="E10" t="str">
        <f t="shared" si="1"/>
        <v>02</v>
      </c>
      <c r="F10" t="str">
        <f t="shared" si="2"/>
        <v>0051</v>
      </c>
      <c r="G10" t="str">
        <f t="shared" si="3"/>
        <v>20180302T005100Z</v>
      </c>
      <c r="H10" t="str">
        <f t="shared" si="4"/>
        <v xml:space="preserve">BEGIN:VEVENT_x000D_
DSTART:20180302T005100Z_x000D_
DTEND:20180302T005100Z_x000D_
SUMMARY;ENCODING=QUOTED-PRINTABLE:Full Moon_x000D_
PRIORITY:3_x000D_
END:VEVENT_x000D_
_x000D_
</v>
      </c>
    </row>
    <row r="11" spans="1:8" x14ac:dyDescent="0.35">
      <c r="A11" t="s">
        <v>8</v>
      </c>
      <c r="B11" t="s">
        <v>33</v>
      </c>
      <c r="C11" t="str">
        <f t="shared" si="0"/>
        <v>2018</v>
      </c>
      <c r="D11" t="str">
        <f>TEXT(VLOOKUP(TRIM(MID(B11,SEARCH(" ",B11),4)),Sheet2!$A$1:$B$12,2,FALSE),"00")</f>
        <v>03</v>
      </c>
      <c r="E11" t="str">
        <f t="shared" si="1"/>
        <v>09</v>
      </c>
      <c r="F11" t="str">
        <f t="shared" si="2"/>
        <v>1120</v>
      </c>
      <c r="G11" t="str">
        <f t="shared" si="3"/>
        <v>20180309T112000Z</v>
      </c>
      <c r="H11" t="str">
        <f t="shared" si="4"/>
        <v xml:space="preserve">BEGIN:VEVENT_x000D_
DSTART:20180309T112000Z_x000D_
DTEND:20180309T112000Z_x000D_
SUMMARY;ENCODING=QUOTED-PRINTABLE:Last Quarter_x000D_
PRIORITY:3_x000D_
END:VEVENT_x000D_
_x000D_
</v>
      </c>
    </row>
    <row r="12" spans="1:8" x14ac:dyDescent="0.35">
      <c r="A12" t="s">
        <v>9</v>
      </c>
      <c r="B12" t="s">
        <v>34</v>
      </c>
      <c r="C12" t="str">
        <f t="shared" si="0"/>
        <v>2018</v>
      </c>
      <c r="D12" t="str">
        <f>TEXT(VLOOKUP(TRIM(MID(B12,SEARCH(" ",B12),4)),Sheet2!$A$1:$B$12,2,FALSE),"00")</f>
        <v>03</v>
      </c>
      <c r="E12" t="str">
        <f t="shared" si="1"/>
        <v>17</v>
      </c>
      <c r="F12" t="str">
        <f t="shared" si="2"/>
        <v>1312</v>
      </c>
      <c r="G12" t="str">
        <f t="shared" si="3"/>
        <v>20180317T131200Z</v>
      </c>
      <c r="H12" t="str">
        <f t="shared" si="4"/>
        <v xml:space="preserve">BEGIN:VEVENT_x000D_
DSTART:20180317T131200Z_x000D_
DTEND:20180317T131200Z_x000D_
SUMMARY;ENCODING=QUOTED-PRINTABLE:New Moon_x000D_
PRIORITY:3_x000D_
END:VEVENT_x000D_
_x000D_
</v>
      </c>
    </row>
    <row r="13" spans="1:8" x14ac:dyDescent="0.35">
      <c r="A13" t="s">
        <v>10</v>
      </c>
      <c r="B13" t="s">
        <v>35</v>
      </c>
      <c r="C13" t="str">
        <f t="shared" si="0"/>
        <v>2018</v>
      </c>
      <c r="D13" t="str">
        <f>TEXT(VLOOKUP(TRIM(MID(B13,SEARCH(" ",B13),4)),Sheet2!$A$1:$B$12,2,FALSE),"00")</f>
        <v>03</v>
      </c>
      <c r="E13" t="str">
        <f t="shared" si="1"/>
        <v>24</v>
      </c>
      <c r="F13" t="str">
        <f t="shared" si="2"/>
        <v>1535</v>
      </c>
      <c r="G13" t="str">
        <f t="shared" si="3"/>
        <v>20180324T153500Z</v>
      </c>
      <c r="H13" t="str">
        <f t="shared" si="4"/>
        <v xml:space="preserve">BEGIN:VEVENT_x000D_
DSTART:20180324T153500Z_x000D_
DTEND:20180324T153500Z_x000D_
SUMMARY;ENCODING=QUOTED-PRINTABLE:First Quarter_x000D_
PRIORITY:3_x000D_
END:VEVENT_x000D_
_x000D_
</v>
      </c>
    </row>
    <row r="14" spans="1:8" x14ac:dyDescent="0.35">
      <c r="A14" t="s">
        <v>11</v>
      </c>
      <c r="B14" t="s">
        <v>36</v>
      </c>
      <c r="C14" t="str">
        <f t="shared" si="0"/>
        <v>2018</v>
      </c>
      <c r="D14" t="str">
        <f>TEXT(VLOOKUP(TRIM(MID(B14,SEARCH(" ",B14),4)),Sheet2!$A$1:$B$12,2,FALSE),"00")</f>
        <v>03</v>
      </c>
      <c r="E14" t="str">
        <f t="shared" si="1"/>
        <v>31</v>
      </c>
      <c r="F14" t="str">
        <f t="shared" si="2"/>
        <v>1237</v>
      </c>
      <c r="G14" t="str">
        <f t="shared" si="3"/>
        <v>20180331T123700Z</v>
      </c>
      <c r="H14" t="str">
        <f t="shared" si="4"/>
        <v xml:space="preserve">BEGIN:VEVENT_x000D_
DSTART:20180331T123700Z_x000D_
DTEND:20180331T123700Z_x000D_
SUMMARY;ENCODING=QUOTED-PRINTABLE:Full Moon_x000D_
PRIORITY:3_x000D_
END:VEVENT_x000D_
_x000D_
</v>
      </c>
    </row>
    <row r="15" spans="1:8" x14ac:dyDescent="0.35">
      <c r="A15" t="s">
        <v>8</v>
      </c>
      <c r="B15" t="s">
        <v>37</v>
      </c>
      <c r="C15" t="str">
        <f t="shared" si="0"/>
        <v>2018</v>
      </c>
      <c r="D15" t="str">
        <f>TEXT(VLOOKUP(TRIM(MID(B15,SEARCH(" ",B15),4)),Sheet2!$A$1:$B$12,2,FALSE),"00")</f>
        <v>04</v>
      </c>
      <c r="E15" t="str">
        <f t="shared" si="1"/>
        <v>08</v>
      </c>
      <c r="F15" t="str">
        <f t="shared" si="2"/>
        <v>0717</v>
      </c>
      <c r="G15" t="str">
        <f t="shared" si="3"/>
        <v>20180408T071700Z</v>
      </c>
      <c r="H15" t="str">
        <f t="shared" si="4"/>
        <v xml:space="preserve">BEGIN:VEVENT_x000D_
DSTART:20180408T071700Z_x000D_
DTEND:20180408T071700Z_x000D_
SUMMARY;ENCODING=QUOTED-PRINTABLE:Last Quarter_x000D_
PRIORITY:3_x000D_
END:VEVENT_x000D_
_x000D_
</v>
      </c>
    </row>
    <row r="16" spans="1:8" x14ac:dyDescent="0.35">
      <c r="A16" t="s">
        <v>9</v>
      </c>
      <c r="B16" t="s">
        <v>38</v>
      </c>
      <c r="C16" t="str">
        <f t="shared" si="0"/>
        <v>2018</v>
      </c>
      <c r="D16" t="str">
        <f>TEXT(VLOOKUP(TRIM(MID(B16,SEARCH(" ",B16),4)),Sheet2!$A$1:$B$12,2,FALSE),"00")</f>
        <v>04</v>
      </c>
      <c r="E16" t="str">
        <f t="shared" si="1"/>
        <v>16</v>
      </c>
      <c r="F16" t="str">
        <f t="shared" si="2"/>
        <v>0157</v>
      </c>
      <c r="G16" t="str">
        <f t="shared" si="3"/>
        <v>20180416T015700Z</v>
      </c>
      <c r="H16" t="str">
        <f t="shared" si="4"/>
        <v xml:space="preserve">BEGIN:VEVENT_x000D_
DSTART:20180416T015700Z_x000D_
DTEND:20180416T015700Z_x000D_
SUMMARY;ENCODING=QUOTED-PRINTABLE:New Moon_x000D_
PRIORITY:3_x000D_
END:VEVENT_x000D_
_x000D_
</v>
      </c>
    </row>
    <row r="17" spans="1:8" x14ac:dyDescent="0.35">
      <c r="A17" t="s">
        <v>10</v>
      </c>
      <c r="B17" t="s">
        <v>39</v>
      </c>
      <c r="C17" t="str">
        <f t="shared" si="0"/>
        <v>2018</v>
      </c>
      <c r="D17" t="str">
        <f>TEXT(VLOOKUP(TRIM(MID(B17,SEARCH(" ",B17),4)),Sheet2!$A$1:$B$12,2,FALSE),"00")</f>
        <v>04</v>
      </c>
      <c r="E17" t="str">
        <f t="shared" si="1"/>
        <v>22</v>
      </c>
      <c r="F17" t="str">
        <f t="shared" si="2"/>
        <v>2146</v>
      </c>
      <c r="G17" t="str">
        <f t="shared" si="3"/>
        <v>20180422T214600Z</v>
      </c>
      <c r="H17" t="str">
        <f t="shared" si="4"/>
        <v xml:space="preserve">BEGIN:VEVENT_x000D_
DSTART:20180422T214600Z_x000D_
DTEND:20180422T214600Z_x000D_
SUMMARY;ENCODING=QUOTED-PRINTABLE:First Quarter_x000D_
PRIORITY:3_x000D_
END:VEVENT_x000D_
_x000D_
</v>
      </c>
    </row>
    <row r="18" spans="1:8" x14ac:dyDescent="0.35">
      <c r="A18" t="s">
        <v>11</v>
      </c>
      <c r="B18" t="s">
        <v>40</v>
      </c>
      <c r="C18" t="str">
        <f t="shared" si="0"/>
        <v>2018</v>
      </c>
      <c r="D18" t="str">
        <f>TEXT(VLOOKUP(TRIM(MID(B18,SEARCH(" ",B18),4)),Sheet2!$A$1:$B$12,2,FALSE),"00")</f>
        <v>04</v>
      </c>
      <c r="E18" t="str">
        <f t="shared" si="1"/>
        <v>30</v>
      </c>
      <c r="F18" t="str">
        <f t="shared" si="2"/>
        <v>0058</v>
      </c>
      <c r="G18" t="str">
        <f t="shared" si="3"/>
        <v>20180430T005800Z</v>
      </c>
      <c r="H18" t="str">
        <f t="shared" si="4"/>
        <v xml:space="preserve">BEGIN:VEVENT_x000D_
DSTART:20180430T005800Z_x000D_
DTEND:20180430T005800Z_x000D_
SUMMARY;ENCODING=QUOTED-PRINTABLE:Full Moon_x000D_
PRIORITY:3_x000D_
END:VEVENT_x000D_
_x000D_
</v>
      </c>
    </row>
    <row r="19" spans="1:8" x14ac:dyDescent="0.35">
      <c r="A19" t="s">
        <v>8</v>
      </c>
      <c r="B19" t="s">
        <v>41</v>
      </c>
      <c r="C19" t="str">
        <f t="shared" si="0"/>
        <v>2018</v>
      </c>
      <c r="D19" t="str">
        <f>TEXT(VLOOKUP(TRIM(MID(B19,SEARCH(" ",B19),4)),Sheet2!$A$1:$B$12,2,FALSE),"00")</f>
        <v>05</v>
      </c>
      <c r="E19" t="str">
        <f t="shared" si="1"/>
        <v>08</v>
      </c>
      <c r="F19" t="str">
        <f t="shared" si="2"/>
        <v>0209</v>
      </c>
      <c r="G19" t="str">
        <f t="shared" si="3"/>
        <v>20180508T020900Z</v>
      </c>
      <c r="H19" t="str">
        <f t="shared" si="4"/>
        <v xml:space="preserve">BEGIN:VEVENT_x000D_
DSTART:20180508T020900Z_x000D_
DTEND:20180508T020900Z_x000D_
SUMMARY;ENCODING=QUOTED-PRINTABLE:Last Quarter_x000D_
PRIORITY:3_x000D_
END:VEVENT_x000D_
_x000D_
</v>
      </c>
    </row>
    <row r="20" spans="1:8" x14ac:dyDescent="0.35">
      <c r="A20" t="s">
        <v>9</v>
      </c>
      <c r="B20" t="s">
        <v>42</v>
      </c>
      <c r="C20" t="str">
        <f t="shared" si="0"/>
        <v>2018</v>
      </c>
      <c r="D20" t="str">
        <f>TEXT(VLOOKUP(TRIM(MID(B20,SEARCH(" ",B20),4)),Sheet2!$A$1:$B$12,2,FALSE),"00")</f>
        <v>05</v>
      </c>
      <c r="E20" t="str">
        <f t="shared" si="1"/>
        <v>15</v>
      </c>
      <c r="F20" t="str">
        <f t="shared" si="2"/>
        <v>1148</v>
      </c>
      <c r="G20" t="str">
        <f t="shared" si="3"/>
        <v>20180515T114800Z</v>
      </c>
      <c r="H20" t="str">
        <f t="shared" si="4"/>
        <v xml:space="preserve">BEGIN:VEVENT_x000D_
DSTART:20180515T114800Z_x000D_
DTEND:20180515T114800Z_x000D_
SUMMARY;ENCODING=QUOTED-PRINTABLE:New Moon_x000D_
PRIORITY:3_x000D_
END:VEVENT_x000D_
_x000D_
</v>
      </c>
    </row>
    <row r="21" spans="1:8" x14ac:dyDescent="0.35">
      <c r="A21" t="s">
        <v>10</v>
      </c>
      <c r="B21" t="s">
        <v>43</v>
      </c>
      <c r="C21" t="str">
        <f t="shared" si="0"/>
        <v>2018</v>
      </c>
      <c r="D21" t="str">
        <f>TEXT(VLOOKUP(TRIM(MID(B21,SEARCH(" ",B21),4)),Sheet2!$A$1:$B$12,2,FALSE),"00")</f>
        <v>05</v>
      </c>
      <c r="E21" t="str">
        <f t="shared" si="1"/>
        <v>22</v>
      </c>
      <c r="F21" t="str">
        <f t="shared" si="2"/>
        <v>0349</v>
      </c>
      <c r="G21" t="str">
        <f t="shared" si="3"/>
        <v>20180522T034900Z</v>
      </c>
      <c r="H21" t="str">
        <f t="shared" si="4"/>
        <v xml:space="preserve">BEGIN:VEVENT_x000D_
DSTART:20180522T034900Z_x000D_
DTEND:20180522T034900Z_x000D_
SUMMARY;ENCODING=QUOTED-PRINTABLE:First Quarter_x000D_
PRIORITY:3_x000D_
END:VEVENT_x000D_
_x000D_
</v>
      </c>
    </row>
    <row r="22" spans="1:8" x14ac:dyDescent="0.35">
      <c r="A22" t="s">
        <v>11</v>
      </c>
      <c r="B22" t="s">
        <v>44</v>
      </c>
      <c r="C22" t="str">
        <f t="shared" si="0"/>
        <v>2018</v>
      </c>
      <c r="D22" t="str">
        <f>TEXT(VLOOKUP(TRIM(MID(B22,SEARCH(" ",B22),4)),Sheet2!$A$1:$B$12,2,FALSE),"00")</f>
        <v>05</v>
      </c>
      <c r="E22" t="str">
        <f t="shared" si="1"/>
        <v>29</v>
      </c>
      <c r="F22" t="str">
        <f t="shared" si="2"/>
        <v>1419</v>
      </c>
      <c r="G22" t="str">
        <f t="shared" si="3"/>
        <v>20180529T141900Z</v>
      </c>
      <c r="H22" t="str">
        <f t="shared" si="4"/>
        <v xml:space="preserve">BEGIN:VEVENT_x000D_
DSTART:20180529T141900Z_x000D_
DTEND:20180529T141900Z_x000D_
SUMMARY;ENCODING=QUOTED-PRINTABLE:Full Moon_x000D_
PRIORITY:3_x000D_
END:VEVENT_x000D_
_x000D_
</v>
      </c>
    </row>
    <row r="23" spans="1:8" x14ac:dyDescent="0.35">
      <c r="A23" t="s">
        <v>8</v>
      </c>
      <c r="B23" t="s">
        <v>45</v>
      </c>
      <c r="C23" t="str">
        <f t="shared" si="0"/>
        <v>2018</v>
      </c>
      <c r="D23" t="str">
        <f>TEXT(VLOOKUP(TRIM(MID(B23,SEARCH(" ",B23),4)),Sheet2!$A$1:$B$12,2,FALSE),"00")</f>
        <v>06</v>
      </c>
      <c r="E23" t="str">
        <f t="shared" si="1"/>
        <v>06</v>
      </c>
      <c r="F23" t="str">
        <f t="shared" si="2"/>
        <v>1832</v>
      </c>
      <c r="G23" t="str">
        <f t="shared" si="3"/>
        <v>20180606T183200Z</v>
      </c>
      <c r="H23" t="str">
        <f t="shared" si="4"/>
        <v xml:space="preserve">BEGIN:VEVENT_x000D_
DSTART:20180606T183200Z_x000D_
DTEND:20180606T183200Z_x000D_
SUMMARY;ENCODING=QUOTED-PRINTABLE:Last Quarter_x000D_
PRIORITY:3_x000D_
END:VEVENT_x000D_
_x000D_
</v>
      </c>
    </row>
    <row r="24" spans="1:8" x14ac:dyDescent="0.35">
      <c r="A24" t="s">
        <v>9</v>
      </c>
      <c r="B24" t="s">
        <v>46</v>
      </c>
      <c r="C24" t="str">
        <f t="shared" si="0"/>
        <v>2018</v>
      </c>
      <c r="D24" t="str">
        <f>TEXT(VLOOKUP(TRIM(MID(B24,SEARCH(" ",B24),4)),Sheet2!$A$1:$B$12,2,FALSE),"00")</f>
        <v>06</v>
      </c>
      <c r="E24" t="str">
        <f t="shared" si="1"/>
        <v>13</v>
      </c>
      <c r="F24" t="str">
        <f t="shared" si="2"/>
        <v>1943</v>
      </c>
      <c r="G24" t="str">
        <f t="shared" si="3"/>
        <v>20180613T194300Z</v>
      </c>
      <c r="H24" t="str">
        <f t="shared" si="4"/>
        <v xml:space="preserve">BEGIN:VEVENT_x000D_
DSTART:20180613T194300Z_x000D_
DTEND:20180613T194300Z_x000D_
SUMMARY;ENCODING=QUOTED-PRINTABLE:New Moon_x000D_
PRIORITY:3_x000D_
END:VEVENT_x000D_
_x000D_
</v>
      </c>
    </row>
    <row r="25" spans="1:8" x14ac:dyDescent="0.35">
      <c r="A25" t="s">
        <v>10</v>
      </c>
      <c r="B25" t="s">
        <v>47</v>
      </c>
      <c r="C25" t="str">
        <f t="shared" si="0"/>
        <v>2018</v>
      </c>
      <c r="D25" t="str">
        <f>TEXT(VLOOKUP(TRIM(MID(B25,SEARCH(" ",B25),4)),Sheet2!$A$1:$B$12,2,FALSE),"00")</f>
        <v>06</v>
      </c>
      <c r="E25" t="str">
        <f t="shared" si="1"/>
        <v>20</v>
      </c>
      <c r="F25" t="str">
        <f t="shared" si="2"/>
        <v>1051</v>
      </c>
      <c r="G25" t="str">
        <f t="shared" si="3"/>
        <v>20180620T105100Z</v>
      </c>
      <c r="H25" t="str">
        <f t="shared" si="4"/>
        <v xml:space="preserve">BEGIN:VEVENT_x000D_
DSTART:20180620T105100Z_x000D_
DTEND:20180620T105100Z_x000D_
SUMMARY;ENCODING=QUOTED-PRINTABLE:First Quarter_x000D_
PRIORITY:3_x000D_
END:VEVENT_x000D_
_x000D_
</v>
      </c>
    </row>
    <row r="26" spans="1:8" x14ac:dyDescent="0.35">
      <c r="A26" t="s">
        <v>11</v>
      </c>
      <c r="B26" t="s">
        <v>48</v>
      </c>
      <c r="C26" t="str">
        <f t="shared" si="0"/>
        <v>2018</v>
      </c>
      <c r="D26" t="str">
        <f>TEXT(VLOOKUP(TRIM(MID(B26,SEARCH(" ",B26),4)),Sheet2!$A$1:$B$12,2,FALSE),"00")</f>
        <v>06</v>
      </c>
      <c r="E26" t="str">
        <f t="shared" si="1"/>
        <v>28</v>
      </c>
      <c r="F26" t="str">
        <f t="shared" si="2"/>
        <v>0453</v>
      </c>
      <c r="G26" t="str">
        <f t="shared" si="3"/>
        <v>20180628T045300Z</v>
      </c>
      <c r="H26" t="str">
        <f t="shared" si="4"/>
        <v xml:space="preserve">BEGIN:VEVENT_x000D_
DSTART:20180628T045300Z_x000D_
DTEND:20180628T045300Z_x000D_
SUMMARY;ENCODING=QUOTED-PRINTABLE:Full Moon_x000D_
PRIORITY:3_x000D_
END:VEVENT_x000D_
_x000D_
</v>
      </c>
    </row>
    <row r="27" spans="1:8" x14ac:dyDescent="0.35">
      <c r="A27" t="s">
        <v>8</v>
      </c>
      <c r="B27" t="s">
        <v>49</v>
      </c>
      <c r="C27" t="str">
        <f t="shared" si="0"/>
        <v>2018</v>
      </c>
      <c r="D27" t="str">
        <f>TEXT(VLOOKUP(TRIM(MID(B27,SEARCH(" ",B27),4)),Sheet2!$A$1:$B$12,2,FALSE),"00")</f>
        <v>07</v>
      </c>
      <c r="E27" t="str">
        <f t="shared" si="1"/>
        <v>06</v>
      </c>
      <c r="F27" t="str">
        <f t="shared" si="2"/>
        <v>0751</v>
      </c>
      <c r="G27" t="str">
        <f t="shared" si="3"/>
        <v>20180706T075100Z</v>
      </c>
      <c r="H27" t="str">
        <f t="shared" si="4"/>
        <v xml:space="preserve">BEGIN:VEVENT_x000D_
DSTART:20180706T075100Z_x000D_
DTEND:20180706T075100Z_x000D_
SUMMARY;ENCODING=QUOTED-PRINTABLE:Last Quarter_x000D_
PRIORITY:3_x000D_
END:VEVENT_x000D_
_x000D_
</v>
      </c>
    </row>
    <row r="28" spans="1:8" x14ac:dyDescent="0.35">
      <c r="A28" t="s">
        <v>9</v>
      </c>
      <c r="B28" t="s">
        <v>50</v>
      </c>
      <c r="C28" t="str">
        <f t="shared" si="0"/>
        <v>2018</v>
      </c>
      <c r="D28" t="str">
        <f>TEXT(VLOOKUP(TRIM(MID(B28,SEARCH(" ",B28),4)),Sheet2!$A$1:$B$12,2,FALSE),"00")</f>
        <v>07</v>
      </c>
      <c r="E28" t="str">
        <f t="shared" si="1"/>
        <v>13</v>
      </c>
      <c r="F28" t="str">
        <f t="shared" si="2"/>
        <v>0248</v>
      </c>
      <c r="G28" t="str">
        <f t="shared" si="3"/>
        <v>20180713T024800Z</v>
      </c>
      <c r="H28" t="str">
        <f t="shared" si="4"/>
        <v xml:space="preserve">BEGIN:VEVENT_x000D_
DSTART:20180713T024800Z_x000D_
DTEND:20180713T024800Z_x000D_
SUMMARY;ENCODING=QUOTED-PRINTABLE:New Moon_x000D_
PRIORITY:3_x000D_
END:VEVENT_x000D_
_x000D_
</v>
      </c>
    </row>
    <row r="29" spans="1:8" x14ac:dyDescent="0.35">
      <c r="A29" t="s">
        <v>10</v>
      </c>
      <c r="B29" t="s">
        <v>51</v>
      </c>
      <c r="C29" t="str">
        <f t="shared" si="0"/>
        <v>2018</v>
      </c>
      <c r="D29" t="str">
        <f>TEXT(VLOOKUP(TRIM(MID(B29,SEARCH(" ",B29),4)),Sheet2!$A$1:$B$12,2,FALSE),"00")</f>
        <v>07</v>
      </c>
      <c r="E29" t="str">
        <f t="shared" si="1"/>
        <v>19</v>
      </c>
      <c r="F29" t="str">
        <f t="shared" si="2"/>
        <v>1952</v>
      </c>
      <c r="G29" t="str">
        <f t="shared" si="3"/>
        <v>20180719T195200Z</v>
      </c>
      <c r="H29" t="str">
        <f t="shared" si="4"/>
        <v xml:space="preserve">BEGIN:VEVENT_x000D_
DSTART:20180719T195200Z_x000D_
DTEND:20180719T195200Z_x000D_
SUMMARY;ENCODING=QUOTED-PRINTABLE:First Quarter_x000D_
PRIORITY:3_x000D_
END:VEVENT_x000D_
_x000D_
</v>
      </c>
    </row>
    <row r="30" spans="1:8" x14ac:dyDescent="0.35">
      <c r="A30" t="s">
        <v>11</v>
      </c>
      <c r="B30" t="s">
        <v>52</v>
      </c>
      <c r="C30" t="str">
        <f t="shared" si="0"/>
        <v>2018</v>
      </c>
      <c r="D30" t="str">
        <f>TEXT(VLOOKUP(TRIM(MID(B30,SEARCH(" ",B30),4)),Sheet2!$A$1:$B$12,2,FALSE),"00")</f>
        <v>07</v>
      </c>
      <c r="E30" t="str">
        <f t="shared" si="1"/>
        <v>27</v>
      </c>
      <c r="F30" t="str">
        <f t="shared" si="2"/>
        <v>2020</v>
      </c>
      <c r="G30" t="str">
        <f t="shared" si="3"/>
        <v>20180727T202000Z</v>
      </c>
      <c r="H30" t="str">
        <f t="shared" si="4"/>
        <v xml:space="preserve">BEGIN:VEVENT_x000D_
DSTART:20180727T202000Z_x000D_
DTEND:20180727T202000Z_x000D_
SUMMARY;ENCODING=QUOTED-PRINTABLE:Full Moon_x000D_
PRIORITY:3_x000D_
END:VEVENT_x000D_
_x000D_
</v>
      </c>
    </row>
    <row r="31" spans="1:8" x14ac:dyDescent="0.35">
      <c r="A31" t="s">
        <v>8</v>
      </c>
      <c r="B31" t="s">
        <v>53</v>
      </c>
      <c r="C31" t="str">
        <f t="shared" si="0"/>
        <v>2018</v>
      </c>
      <c r="D31" t="str">
        <f>TEXT(VLOOKUP(TRIM(MID(B31,SEARCH(" ",B31),4)),Sheet2!$A$1:$B$12,2,FALSE),"00")</f>
        <v>08</v>
      </c>
      <c r="E31" t="str">
        <f t="shared" si="1"/>
        <v>04</v>
      </c>
      <c r="F31" t="str">
        <f t="shared" si="2"/>
        <v>1818</v>
      </c>
      <c r="G31" t="str">
        <f t="shared" si="3"/>
        <v>20180804T181800Z</v>
      </c>
      <c r="H31" t="str">
        <f t="shared" si="4"/>
        <v xml:space="preserve">BEGIN:VEVENT_x000D_
DSTART:20180804T181800Z_x000D_
DTEND:20180804T181800Z_x000D_
SUMMARY;ENCODING=QUOTED-PRINTABLE:Last Quarter_x000D_
PRIORITY:3_x000D_
END:VEVENT_x000D_
_x000D_
</v>
      </c>
    </row>
    <row r="32" spans="1:8" x14ac:dyDescent="0.35">
      <c r="A32" t="s">
        <v>9</v>
      </c>
      <c r="B32" t="s">
        <v>54</v>
      </c>
      <c r="C32" t="str">
        <f t="shared" si="0"/>
        <v>2018</v>
      </c>
      <c r="D32" t="str">
        <f>TEXT(VLOOKUP(TRIM(MID(B32,SEARCH(" ",B32),4)),Sheet2!$A$1:$B$12,2,FALSE),"00")</f>
        <v>08</v>
      </c>
      <c r="E32" t="str">
        <f t="shared" si="1"/>
        <v>11</v>
      </c>
      <c r="F32" t="str">
        <f t="shared" si="2"/>
        <v>0958</v>
      </c>
      <c r="G32" t="str">
        <f t="shared" si="3"/>
        <v>20180811T095800Z</v>
      </c>
      <c r="H32" t="str">
        <f t="shared" si="4"/>
        <v xml:space="preserve">BEGIN:VEVENT_x000D_
DSTART:20180811T095800Z_x000D_
DTEND:20180811T095800Z_x000D_
SUMMARY;ENCODING=QUOTED-PRINTABLE:New Moon_x000D_
PRIORITY:3_x000D_
END:VEVENT_x000D_
_x000D_
</v>
      </c>
    </row>
    <row r="33" spans="1:8" x14ac:dyDescent="0.35">
      <c r="A33" t="s">
        <v>10</v>
      </c>
      <c r="B33" t="s">
        <v>55</v>
      </c>
      <c r="C33" t="str">
        <f t="shared" si="0"/>
        <v>2018</v>
      </c>
      <c r="D33" t="str">
        <f>TEXT(VLOOKUP(TRIM(MID(B33,SEARCH(" ",B33),4)),Sheet2!$A$1:$B$12,2,FALSE),"00")</f>
        <v>08</v>
      </c>
      <c r="E33" t="str">
        <f t="shared" si="1"/>
        <v>18</v>
      </c>
      <c r="F33" t="str">
        <f t="shared" si="2"/>
        <v>0748</v>
      </c>
      <c r="G33" t="str">
        <f t="shared" si="3"/>
        <v>20180818T074800Z</v>
      </c>
      <c r="H33" t="str">
        <f t="shared" ref="H33:H64" si="5">"BEGIN:VEVENT"&amp;CHAR(13)&amp;CHAR(10)&amp;"DSTART:"&amp;G33&amp;CHAR(13)&amp;CHAR(10)&amp;"DTEND:"&amp;G33&amp;CHAR(13)&amp;CHAR(10)&amp;"SUMMARY;ENCODING=QUOTED-PRINTABLE:"&amp;A33&amp;CHAR(13)&amp;CHAR(10)&amp;"PRIORITY:3"&amp;CHAR(13)&amp;CHAR(10)&amp;"END:VEVENT"&amp;CHAR(13)&amp;CHAR(10)&amp;CHAR(13)&amp;CHAR(10)</f>
        <v xml:space="preserve">BEGIN:VEVENT_x000D_
DSTART:20180818T074800Z_x000D_
DTEND:20180818T074800Z_x000D_
SUMMARY;ENCODING=QUOTED-PRINTABLE:First Quarter_x000D_
PRIORITY:3_x000D_
END:VEVENT_x000D_
_x000D_
</v>
      </c>
    </row>
    <row r="34" spans="1:8" x14ac:dyDescent="0.35">
      <c r="A34" t="s">
        <v>11</v>
      </c>
      <c r="B34" t="s">
        <v>56</v>
      </c>
      <c r="C34" t="str">
        <f t="shared" si="0"/>
        <v>2018</v>
      </c>
      <c r="D34" t="str">
        <f>TEXT(VLOOKUP(TRIM(MID(B34,SEARCH(" ",B34),4)),Sheet2!$A$1:$B$12,2,FALSE),"00")</f>
        <v>08</v>
      </c>
      <c r="E34" t="str">
        <f t="shared" si="1"/>
        <v>26</v>
      </c>
      <c r="F34" t="str">
        <f t="shared" si="2"/>
        <v>1156</v>
      </c>
      <c r="G34" t="str">
        <f t="shared" si="3"/>
        <v>20180826T115600Z</v>
      </c>
      <c r="H34" t="str">
        <f t="shared" si="5"/>
        <v xml:space="preserve">BEGIN:VEVENT_x000D_
DSTART:20180826T115600Z_x000D_
DTEND:20180826T115600Z_x000D_
SUMMARY;ENCODING=QUOTED-PRINTABLE:Full Moon_x000D_
PRIORITY:3_x000D_
END:VEVENT_x000D_
_x000D_
</v>
      </c>
    </row>
    <row r="35" spans="1:8" x14ac:dyDescent="0.35">
      <c r="A35" t="s">
        <v>8</v>
      </c>
      <c r="B35" t="s">
        <v>57</v>
      </c>
      <c r="C35" t="str">
        <f t="shared" si="0"/>
        <v>2018</v>
      </c>
      <c r="D35" t="str">
        <f>TEXT(VLOOKUP(TRIM(MID(B35,SEARCH(" ",B35),4)),Sheet2!$A$1:$B$12,2,FALSE),"00")</f>
        <v>09</v>
      </c>
      <c r="E35" t="str">
        <f t="shared" si="1"/>
        <v>03</v>
      </c>
      <c r="F35" t="str">
        <f t="shared" si="2"/>
        <v>0237</v>
      </c>
      <c r="G35" t="str">
        <f t="shared" si="3"/>
        <v>20180903T023700Z</v>
      </c>
      <c r="H35" t="str">
        <f t="shared" si="5"/>
        <v xml:space="preserve">BEGIN:VEVENT_x000D_
DSTART:20180903T023700Z_x000D_
DTEND:20180903T023700Z_x000D_
SUMMARY;ENCODING=QUOTED-PRINTABLE:Last Quarter_x000D_
PRIORITY:3_x000D_
END:VEVENT_x000D_
_x000D_
</v>
      </c>
    </row>
    <row r="36" spans="1:8" x14ac:dyDescent="0.35">
      <c r="A36" t="s">
        <v>9</v>
      </c>
      <c r="B36" t="s">
        <v>58</v>
      </c>
      <c r="C36" t="str">
        <f t="shared" si="0"/>
        <v>2018</v>
      </c>
      <c r="D36" t="str">
        <f>TEXT(VLOOKUP(TRIM(MID(B36,SEARCH(" ",B36),4)),Sheet2!$A$1:$B$12,2,FALSE),"00")</f>
        <v>09</v>
      </c>
      <c r="E36" t="str">
        <f t="shared" si="1"/>
        <v>09</v>
      </c>
      <c r="F36" t="str">
        <f t="shared" si="2"/>
        <v>1801</v>
      </c>
      <c r="G36" t="str">
        <f t="shared" si="3"/>
        <v>20180909T180100Z</v>
      </c>
      <c r="H36" t="str">
        <f t="shared" si="5"/>
        <v xml:space="preserve">BEGIN:VEVENT_x000D_
DSTART:20180909T180100Z_x000D_
DTEND:20180909T180100Z_x000D_
SUMMARY;ENCODING=QUOTED-PRINTABLE:New Moon_x000D_
PRIORITY:3_x000D_
END:VEVENT_x000D_
_x000D_
</v>
      </c>
    </row>
    <row r="37" spans="1:8" x14ac:dyDescent="0.35">
      <c r="A37" t="s">
        <v>10</v>
      </c>
      <c r="B37" t="s">
        <v>59</v>
      </c>
      <c r="C37" t="str">
        <f t="shared" si="0"/>
        <v>2018</v>
      </c>
      <c r="D37" t="str">
        <f>TEXT(VLOOKUP(TRIM(MID(B37,SEARCH(" ",B37),4)),Sheet2!$A$1:$B$12,2,FALSE),"00")</f>
        <v>09</v>
      </c>
      <c r="E37" t="str">
        <f t="shared" si="1"/>
        <v>16</v>
      </c>
      <c r="F37" t="str">
        <f t="shared" si="2"/>
        <v>2315</v>
      </c>
      <c r="G37" t="str">
        <f t="shared" si="3"/>
        <v>20180916T231500Z</v>
      </c>
      <c r="H37" t="str">
        <f t="shared" si="5"/>
        <v xml:space="preserve">BEGIN:VEVENT_x000D_
DSTART:20180916T231500Z_x000D_
DTEND:20180916T231500Z_x000D_
SUMMARY;ENCODING=QUOTED-PRINTABLE:First Quarter_x000D_
PRIORITY:3_x000D_
END:VEVENT_x000D_
_x000D_
</v>
      </c>
    </row>
    <row r="38" spans="1:8" x14ac:dyDescent="0.35">
      <c r="A38" t="s">
        <v>11</v>
      </c>
      <c r="B38" t="s">
        <v>60</v>
      </c>
      <c r="C38" t="str">
        <f t="shared" si="0"/>
        <v>2018</v>
      </c>
      <c r="D38" t="str">
        <f>TEXT(VLOOKUP(TRIM(MID(B38,SEARCH(" ",B38),4)),Sheet2!$A$1:$B$12,2,FALSE),"00")</f>
        <v>09</v>
      </c>
      <c r="E38" t="str">
        <f t="shared" si="1"/>
        <v>25</v>
      </c>
      <c r="F38" t="str">
        <f t="shared" si="2"/>
        <v>0252</v>
      </c>
      <c r="G38" t="str">
        <f t="shared" si="3"/>
        <v>20180925T025200Z</v>
      </c>
      <c r="H38" t="str">
        <f t="shared" si="5"/>
        <v xml:space="preserve">BEGIN:VEVENT_x000D_
DSTART:20180925T025200Z_x000D_
DTEND:20180925T025200Z_x000D_
SUMMARY;ENCODING=QUOTED-PRINTABLE:Full Moon_x000D_
PRIORITY:3_x000D_
END:VEVENT_x000D_
_x000D_
</v>
      </c>
    </row>
    <row r="39" spans="1:8" x14ac:dyDescent="0.35">
      <c r="A39" t="s">
        <v>8</v>
      </c>
      <c r="B39" t="s">
        <v>61</v>
      </c>
      <c r="C39" t="str">
        <f t="shared" si="0"/>
        <v>2018</v>
      </c>
      <c r="D39" t="str">
        <f>TEXT(VLOOKUP(TRIM(MID(B39,SEARCH(" ",B39),4)),Sheet2!$A$1:$B$12,2,FALSE),"00")</f>
        <v>10</v>
      </c>
      <c r="E39" t="str">
        <f t="shared" si="1"/>
        <v>02</v>
      </c>
      <c r="F39" t="str">
        <f t="shared" si="2"/>
        <v>0945</v>
      </c>
      <c r="G39" t="str">
        <f t="shared" si="3"/>
        <v>20181002T094500Z</v>
      </c>
      <c r="H39" t="str">
        <f t="shared" si="5"/>
        <v xml:space="preserve">BEGIN:VEVENT_x000D_
DSTART:20181002T094500Z_x000D_
DTEND:20181002T094500Z_x000D_
SUMMARY;ENCODING=QUOTED-PRINTABLE:Last Quarter_x000D_
PRIORITY:3_x000D_
END:VEVENT_x000D_
_x000D_
</v>
      </c>
    </row>
    <row r="40" spans="1:8" x14ac:dyDescent="0.35">
      <c r="A40" t="s">
        <v>9</v>
      </c>
      <c r="B40" t="s">
        <v>62</v>
      </c>
      <c r="C40" t="str">
        <f t="shared" si="0"/>
        <v>2018</v>
      </c>
      <c r="D40" t="str">
        <f>TEXT(VLOOKUP(TRIM(MID(B40,SEARCH(" ",B40),4)),Sheet2!$A$1:$B$12,2,FALSE),"00")</f>
        <v>10</v>
      </c>
      <c r="E40" t="str">
        <f t="shared" si="1"/>
        <v>09</v>
      </c>
      <c r="F40" t="str">
        <f t="shared" si="2"/>
        <v>0347</v>
      </c>
      <c r="G40" t="str">
        <f t="shared" si="3"/>
        <v>20181009T034700Z</v>
      </c>
      <c r="H40" t="str">
        <f t="shared" si="5"/>
        <v xml:space="preserve">BEGIN:VEVENT_x000D_
DSTART:20181009T034700Z_x000D_
DTEND:20181009T034700Z_x000D_
SUMMARY;ENCODING=QUOTED-PRINTABLE:New Moon_x000D_
PRIORITY:3_x000D_
END:VEVENT_x000D_
_x000D_
</v>
      </c>
    </row>
    <row r="41" spans="1:8" x14ac:dyDescent="0.35">
      <c r="A41" t="s">
        <v>10</v>
      </c>
      <c r="B41" t="s">
        <v>63</v>
      </c>
      <c r="C41" t="str">
        <f t="shared" si="0"/>
        <v>2018</v>
      </c>
      <c r="D41" t="str">
        <f>TEXT(VLOOKUP(TRIM(MID(B41,SEARCH(" ",B41),4)),Sheet2!$A$1:$B$12,2,FALSE),"00")</f>
        <v>10</v>
      </c>
      <c r="E41" t="str">
        <f t="shared" si="1"/>
        <v>16</v>
      </c>
      <c r="F41" t="str">
        <f t="shared" si="2"/>
        <v>1802</v>
      </c>
      <c r="G41" t="str">
        <f t="shared" si="3"/>
        <v>20181016T180200Z</v>
      </c>
      <c r="H41" t="str">
        <f t="shared" si="5"/>
        <v xml:space="preserve">BEGIN:VEVENT_x000D_
DSTART:20181016T180200Z_x000D_
DTEND:20181016T180200Z_x000D_
SUMMARY;ENCODING=QUOTED-PRINTABLE:First Quarter_x000D_
PRIORITY:3_x000D_
END:VEVENT_x000D_
_x000D_
</v>
      </c>
    </row>
    <row r="42" spans="1:8" x14ac:dyDescent="0.35">
      <c r="A42" t="s">
        <v>11</v>
      </c>
      <c r="B42" t="s">
        <v>64</v>
      </c>
      <c r="C42" t="str">
        <f t="shared" si="0"/>
        <v>2018</v>
      </c>
      <c r="D42" t="str">
        <f>TEXT(VLOOKUP(TRIM(MID(B42,SEARCH(" ",B42),4)),Sheet2!$A$1:$B$12,2,FALSE),"00")</f>
        <v>10</v>
      </c>
      <c r="E42" t="str">
        <f t="shared" si="1"/>
        <v>24</v>
      </c>
      <c r="F42" t="str">
        <f t="shared" si="2"/>
        <v>1645</v>
      </c>
      <c r="G42" t="str">
        <f t="shared" si="3"/>
        <v>20181024T164500Z</v>
      </c>
      <c r="H42" t="str">
        <f t="shared" si="5"/>
        <v xml:space="preserve">BEGIN:VEVENT_x000D_
DSTART:20181024T164500Z_x000D_
DTEND:20181024T164500Z_x000D_
SUMMARY;ENCODING=QUOTED-PRINTABLE:Full Moon_x000D_
PRIORITY:3_x000D_
END:VEVENT_x000D_
_x000D_
</v>
      </c>
    </row>
    <row r="43" spans="1:8" x14ac:dyDescent="0.35">
      <c r="A43" t="s">
        <v>8</v>
      </c>
      <c r="B43" t="s">
        <v>65</v>
      </c>
      <c r="C43" t="str">
        <f t="shared" si="0"/>
        <v>2018</v>
      </c>
      <c r="D43" t="str">
        <f>TEXT(VLOOKUP(TRIM(MID(B43,SEARCH(" ",B43),4)),Sheet2!$A$1:$B$12,2,FALSE),"00")</f>
        <v>10</v>
      </c>
      <c r="E43" t="str">
        <f t="shared" si="1"/>
        <v>31</v>
      </c>
      <c r="F43" t="str">
        <f t="shared" si="2"/>
        <v>1640</v>
      </c>
      <c r="G43" t="str">
        <f t="shared" si="3"/>
        <v>20181031T164000Z</v>
      </c>
      <c r="H43" t="str">
        <f t="shared" si="5"/>
        <v xml:space="preserve">BEGIN:VEVENT_x000D_
DSTART:20181031T164000Z_x000D_
DTEND:20181031T164000Z_x000D_
SUMMARY;ENCODING=QUOTED-PRINTABLE:Last Quarter_x000D_
PRIORITY:3_x000D_
END:VEVENT_x000D_
_x000D_
</v>
      </c>
    </row>
    <row r="44" spans="1:8" x14ac:dyDescent="0.35">
      <c r="A44" t="s">
        <v>9</v>
      </c>
      <c r="B44" t="s">
        <v>66</v>
      </c>
      <c r="C44" t="str">
        <f t="shared" si="0"/>
        <v>2018</v>
      </c>
      <c r="D44" t="str">
        <f>TEXT(VLOOKUP(TRIM(MID(B44,SEARCH(" ",B44),4)),Sheet2!$A$1:$B$12,2,FALSE),"00")</f>
        <v>11</v>
      </c>
      <c r="E44" t="str">
        <f t="shared" si="1"/>
        <v>07</v>
      </c>
      <c r="F44" t="str">
        <f t="shared" si="2"/>
        <v>1602</v>
      </c>
      <c r="G44" t="str">
        <f t="shared" si="3"/>
        <v>20181107T160200Z</v>
      </c>
      <c r="H44" t="str">
        <f t="shared" si="5"/>
        <v xml:space="preserve">BEGIN:VEVENT_x000D_
DSTART:20181107T160200Z_x000D_
DTEND:20181107T160200Z_x000D_
SUMMARY;ENCODING=QUOTED-PRINTABLE:New Moon_x000D_
PRIORITY:3_x000D_
END:VEVENT_x000D_
_x000D_
</v>
      </c>
    </row>
    <row r="45" spans="1:8" x14ac:dyDescent="0.35">
      <c r="A45" t="s">
        <v>10</v>
      </c>
      <c r="B45" t="s">
        <v>67</v>
      </c>
      <c r="C45" t="str">
        <f t="shared" si="0"/>
        <v>2018</v>
      </c>
      <c r="D45" t="str">
        <f>TEXT(VLOOKUP(TRIM(MID(B45,SEARCH(" ",B45),4)),Sheet2!$A$1:$B$12,2,FALSE),"00")</f>
        <v>11</v>
      </c>
      <c r="E45" t="str">
        <f t="shared" si="1"/>
        <v>15</v>
      </c>
      <c r="F45" t="str">
        <f t="shared" si="2"/>
        <v>1454</v>
      </c>
      <c r="G45" t="str">
        <f t="shared" si="3"/>
        <v>20181115T145400Z</v>
      </c>
      <c r="H45" t="str">
        <f t="shared" si="5"/>
        <v xml:space="preserve">BEGIN:VEVENT_x000D_
DSTART:20181115T145400Z_x000D_
DTEND:20181115T145400Z_x000D_
SUMMARY;ENCODING=QUOTED-PRINTABLE:First Quarter_x000D_
PRIORITY:3_x000D_
END:VEVENT_x000D_
_x000D_
</v>
      </c>
    </row>
    <row r="46" spans="1:8" x14ac:dyDescent="0.35">
      <c r="A46" t="s">
        <v>11</v>
      </c>
      <c r="B46" t="s">
        <v>68</v>
      </c>
      <c r="C46" t="str">
        <f t="shared" si="0"/>
        <v>2018</v>
      </c>
      <c r="D46" t="str">
        <f>TEXT(VLOOKUP(TRIM(MID(B46,SEARCH(" ",B46),4)),Sheet2!$A$1:$B$12,2,FALSE),"00")</f>
        <v>11</v>
      </c>
      <c r="E46" t="str">
        <f t="shared" si="1"/>
        <v>23</v>
      </c>
      <c r="F46" t="str">
        <f t="shared" si="2"/>
        <v>0539</v>
      </c>
      <c r="G46" t="str">
        <f t="shared" si="3"/>
        <v>20181123T053900Z</v>
      </c>
      <c r="H46" t="str">
        <f t="shared" si="5"/>
        <v xml:space="preserve">BEGIN:VEVENT_x000D_
DSTART:20181123T053900Z_x000D_
DTEND:20181123T053900Z_x000D_
SUMMARY;ENCODING=QUOTED-PRINTABLE:Full Moon_x000D_
PRIORITY:3_x000D_
END:VEVENT_x000D_
_x000D_
</v>
      </c>
    </row>
    <row r="47" spans="1:8" x14ac:dyDescent="0.35">
      <c r="A47" t="s">
        <v>8</v>
      </c>
      <c r="B47" t="s">
        <v>69</v>
      </c>
      <c r="C47" t="str">
        <f t="shared" si="0"/>
        <v>2018</v>
      </c>
      <c r="D47" t="str">
        <f>TEXT(VLOOKUP(TRIM(MID(B47,SEARCH(" ",B47),4)),Sheet2!$A$1:$B$12,2,FALSE),"00")</f>
        <v>11</v>
      </c>
      <c r="E47" t="str">
        <f t="shared" si="1"/>
        <v>30</v>
      </c>
      <c r="F47" t="str">
        <f t="shared" si="2"/>
        <v>0019</v>
      </c>
      <c r="G47" t="str">
        <f t="shared" si="3"/>
        <v>20181130T001900Z</v>
      </c>
      <c r="H47" t="str">
        <f t="shared" si="5"/>
        <v xml:space="preserve">BEGIN:VEVENT_x000D_
DSTART:20181130T001900Z_x000D_
DTEND:20181130T001900Z_x000D_
SUMMARY;ENCODING=QUOTED-PRINTABLE:Last Quarter_x000D_
PRIORITY:3_x000D_
END:VEVENT_x000D_
_x000D_
</v>
      </c>
    </row>
    <row r="48" spans="1:8" x14ac:dyDescent="0.35">
      <c r="A48" t="s">
        <v>9</v>
      </c>
      <c r="B48" t="s">
        <v>70</v>
      </c>
      <c r="C48" t="str">
        <f t="shared" si="0"/>
        <v>2018</v>
      </c>
      <c r="D48" t="str">
        <f>TEXT(VLOOKUP(TRIM(MID(B48,SEARCH(" ",B48),4)),Sheet2!$A$1:$B$12,2,FALSE),"00")</f>
        <v>12</v>
      </c>
      <c r="E48" t="str">
        <f t="shared" si="1"/>
        <v>07</v>
      </c>
      <c r="F48" t="str">
        <f t="shared" si="2"/>
        <v>0720</v>
      </c>
      <c r="G48" t="str">
        <f t="shared" si="3"/>
        <v>20181207T072000Z</v>
      </c>
      <c r="H48" t="str">
        <f t="shared" si="5"/>
        <v xml:space="preserve">BEGIN:VEVENT_x000D_
DSTART:20181207T072000Z_x000D_
DTEND:20181207T072000Z_x000D_
SUMMARY;ENCODING=QUOTED-PRINTABLE:New Moon_x000D_
PRIORITY:3_x000D_
END:VEVENT_x000D_
_x000D_
</v>
      </c>
    </row>
    <row r="49" spans="1:8" x14ac:dyDescent="0.35">
      <c r="A49" t="s">
        <v>10</v>
      </c>
      <c r="B49" t="s">
        <v>71</v>
      </c>
      <c r="C49" t="str">
        <f t="shared" si="0"/>
        <v>2018</v>
      </c>
      <c r="D49" t="str">
        <f>TEXT(VLOOKUP(TRIM(MID(B49,SEARCH(" ",B49),4)),Sheet2!$A$1:$B$12,2,FALSE),"00")</f>
        <v>12</v>
      </c>
      <c r="E49" t="str">
        <f t="shared" si="1"/>
        <v>15</v>
      </c>
      <c r="F49" t="str">
        <f t="shared" si="2"/>
        <v>1149</v>
      </c>
      <c r="G49" t="str">
        <f t="shared" si="3"/>
        <v>20181215T114900Z</v>
      </c>
      <c r="H49" t="str">
        <f t="shared" si="5"/>
        <v xml:space="preserve">BEGIN:VEVENT_x000D_
DSTART:20181215T114900Z_x000D_
DTEND:20181215T114900Z_x000D_
SUMMARY;ENCODING=QUOTED-PRINTABLE:First Quarter_x000D_
PRIORITY:3_x000D_
END:VEVENT_x000D_
_x000D_
</v>
      </c>
    </row>
    <row r="50" spans="1:8" x14ac:dyDescent="0.35">
      <c r="A50" t="s">
        <v>11</v>
      </c>
      <c r="B50" t="s">
        <v>72</v>
      </c>
      <c r="C50" t="str">
        <f t="shared" si="0"/>
        <v>2018</v>
      </c>
      <c r="D50" t="str">
        <f>TEXT(VLOOKUP(TRIM(MID(B50,SEARCH(" ",B50),4)),Sheet2!$A$1:$B$12,2,FALSE),"00")</f>
        <v>12</v>
      </c>
      <c r="E50" t="str">
        <f t="shared" si="1"/>
        <v>22</v>
      </c>
      <c r="F50" t="str">
        <f t="shared" si="2"/>
        <v>1749</v>
      </c>
      <c r="G50" t="str">
        <f t="shared" si="3"/>
        <v>20181222T174900Z</v>
      </c>
      <c r="H50" t="str">
        <f t="shared" si="5"/>
        <v xml:space="preserve">BEGIN:VEVENT_x000D_
DSTART:20181222T174900Z_x000D_
DTEND:20181222T174900Z_x000D_
SUMMARY;ENCODING=QUOTED-PRINTABLE:Full Moon_x000D_
PRIORITY:3_x000D_
END:VEVENT_x000D_
_x000D_
</v>
      </c>
    </row>
    <row r="51" spans="1:8" x14ac:dyDescent="0.35">
      <c r="A51" t="s">
        <v>8</v>
      </c>
      <c r="B51" t="s">
        <v>73</v>
      </c>
      <c r="C51" t="str">
        <f t="shared" si="0"/>
        <v>2018</v>
      </c>
      <c r="D51" t="str">
        <f>TEXT(VLOOKUP(TRIM(MID(B51,SEARCH(" ",B51),4)),Sheet2!$A$1:$B$12,2,FALSE),"00")</f>
        <v>12</v>
      </c>
      <c r="E51" t="str">
        <f t="shared" si="1"/>
        <v>29</v>
      </c>
      <c r="F51" t="str">
        <f t="shared" si="2"/>
        <v>0934</v>
      </c>
      <c r="G51" t="str">
        <f t="shared" si="3"/>
        <v>20181229T093400Z</v>
      </c>
      <c r="H51" t="str">
        <f t="shared" si="5"/>
        <v xml:space="preserve">BEGIN:VEVENT_x000D_
DSTART:20181229T093400Z_x000D_
DTEND:20181229T093400Z_x000D_
SUMMARY;ENCODING=QUOTED-PRINTABLE:Last Quarter_x000D_
PRIORITY:3_x000D_
END:VEVENT_x000D_
_x000D_
</v>
      </c>
    </row>
    <row r="52" spans="1:8" x14ac:dyDescent="0.35">
      <c r="A52" t="s">
        <v>9</v>
      </c>
      <c r="B52" t="s">
        <v>74</v>
      </c>
      <c r="C52" t="str">
        <f t="shared" si="0"/>
        <v>2019</v>
      </c>
      <c r="D52" t="str">
        <f>TEXT(VLOOKUP(TRIM(MID(B52,SEARCH(" ",B52),4)),Sheet2!$A$1:$B$12,2,FALSE),"00")</f>
        <v>01</v>
      </c>
      <c r="E52" t="str">
        <f t="shared" si="1"/>
        <v>06</v>
      </c>
      <c r="F52" t="str">
        <f t="shared" si="2"/>
        <v>0128</v>
      </c>
      <c r="G52" t="str">
        <f t="shared" si="3"/>
        <v>20190106T012800Z</v>
      </c>
      <c r="H52" t="str">
        <f t="shared" si="5"/>
        <v xml:space="preserve">BEGIN:VEVENT_x000D_
DSTART:20190106T012800Z_x000D_
DTEND:20190106T012800Z_x000D_
SUMMARY;ENCODING=QUOTED-PRINTABLE:New Moon_x000D_
PRIORITY:3_x000D_
END:VEVENT_x000D_
_x000D_
</v>
      </c>
    </row>
    <row r="53" spans="1:8" x14ac:dyDescent="0.35">
      <c r="A53" t="s">
        <v>10</v>
      </c>
      <c r="B53" t="s">
        <v>75</v>
      </c>
      <c r="C53" t="str">
        <f t="shared" si="0"/>
        <v>2019</v>
      </c>
      <c r="D53" t="str">
        <f>TEXT(VLOOKUP(TRIM(MID(B53,SEARCH(" ",B53),4)),Sheet2!$A$1:$B$12,2,FALSE),"00")</f>
        <v>01</v>
      </c>
      <c r="E53" t="str">
        <f t="shared" si="1"/>
        <v>14</v>
      </c>
      <c r="F53" t="str">
        <f t="shared" si="2"/>
        <v>0645</v>
      </c>
      <c r="G53" t="str">
        <f t="shared" si="3"/>
        <v>20190114T064500Z</v>
      </c>
      <c r="H53" t="str">
        <f t="shared" si="5"/>
        <v xml:space="preserve">BEGIN:VEVENT_x000D_
DSTART:20190114T064500Z_x000D_
DTEND:20190114T064500Z_x000D_
SUMMARY;ENCODING=QUOTED-PRINTABLE:First Quarter_x000D_
PRIORITY:3_x000D_
END:VEVENT_x000D_
_x000D_
</v>
      </c>
    </row>
    <row r="54" spans="1:8" x14ac:dyDescent="0.35">
      <c r="A54" t="s">
        <v>11</v>
      </c>
      <c r="B54" t="s">
        <v>76</v>
      </c>
      <c r="C54" t="str">
        <f t="shared" si="0"/>
        <v>2019</v>
      </c>
      <c r="D54" t="str">
        <f>TEXT(VLOOKUP(TRIM(MID(B54,SEARCH(" ",B54),4)),Sheet2!$A$1:$B$12,2,FALSE),"00")</f>
        <v>01</v>
      </c>
      <c r="E54" t="str">
        <f t="shared" si="1"/>
        <v>21</v>
      </c>
      <c r="F54" t="str">
        <f t="shared" si="2"/>
        <v>0516</v>
      </c>
      <c r="G54" t="str">
        <f t="shared" si="3"/>
        <v>20190121T051600Z</v>
      </c>
      <c r="H54" t="str">
        <f t="shared" si="5"/>
        <v xml:space="preserve">BEGIN:VEVENT_x000D_
DSTART:20190121T051600Z_x000D_
DTEND:20190121T051600Z_x000D_
SUMMARY;ENCODING=QUOTED-PRINTABLE:Full Moon_x000D_
PRIORITY:3_x000D_
END:VEVENT_x000D_
_x000D_
</v>
      </c>
    </row>
    <row r="55" spans="1:8" x14ac:dyDescent="0.35">
      <c r="A55" t="s">
        <v>8</v>
      </c>
      <c r="B55" t="s">
        <v>77</v>
      </c>
      <c r="C55" t="str">
        <f t="shared" si="0"/>
        <v>2019</v>
      </c>
      <c r="D55" t="str">
        <f>TEXT(VLOOKUP(TRIM(MID(B55,SEARCH(" ",B55),4)),Sheet2!$A$1:$B$12,2,FALSE),"00")</f>
        <v>01</v>
      </c>
      <c r="E55" t="str">
        <f t="shared" si="1"/>
        <v>27</v>
      </c>
      <c r="F55" t="str">
        <f t="shared" si="2"/>
        <v>2110</v>
      </c>
      <c r="G55" t="str">
        <f t="shared" si="3"/>
        <v>20190127T211000Z</v>
      </c>
      <c r="H55" t="str">
        <f t="shared" si="5"/>
        <v xml:space="preserve">BEGIN:VEVENT_x000D_
DSTART:20190127T211000Z_x000D_
DTEND:20190127T211000Z_x000D_
SUMMARY;ENCODING=QUOTED-PRINTABLE:Last Quarter_x000D_
PRIORITY:3_x000D_
END:VEVENT_x000D_
_x000D_
</v>
      </c>
    </row>
    <row r="56" spans="1:8" x14ac:dyDescent="0.35">
      <c r="A56" t="s">
        <v>9</v>
      </c>
      <c r="B56" t="s">
        <v>78</v>
      </c>
      <c r="C56" t="str">
        <f t="shared" si="0"/>
        <v>2019</v>
      </c>
      <c r="D56" t="str">
        <f>TEXT(VLOOKUP(TRIM(MID(B56,SEARCH(" ",B56),4)),Sheet2!$A$1:$B$12,2,FALSE),"00")</f>
        <v>02</v>
      </c>
      <c r="E56" t="str">
        <f t="shared" si="1"/>
        <v>04</v>
      </c>
      <c r="F56" t="str">
        <f t="shared" si="2"/>
        <v>2104</v>
      </c>
      <c r="G56" t="str">
        <f t="shared" si="3"/>
        <v>20190204T210400Z</v>
      </c>
      <c r="H56" t="str">
        <f t="shared" si="5"/>
        <v xml:space="preserve">BEGIN:VEVENT_x000D_
DSTART:20190204T210400Z_x000D_
DTEND:20190204T210400Z_x000D_
SUMMARY;ENCODING=QUOTED-PRINTABLE:New Moon_x000D_
PRIORITY:3_x000D_
END:VEVENT_x000D_
_x000D_
</v>
      </c>
    </row>
    <row r="57" spans="1:8" x14ac:dyDescent="0.35">
      <c r="A57" t="s">
        <v>10</v>
      </c>
      <c r="B57" t="s">
        <v>79</v>
      </c>
      <c r="C57" t="str">
        <f t="shared" si="0"/>
        <v>2019</v>
      </c>
      <c r="D57" t="str">
        <f>TEXT(VLOOKUP(TRIM(MID(B57,SEARCH(" ",B57),4)),Sheet2!$A$1:$B$12,2,FALSE),"00")</f>
        <v>02</v>
      </c>
      <c r="E57" t="str">
        <f t="shared" si="1"/>
        <v>12</v>
      </c>
      <c r="F57" t="str">
        <f t="shared" si="2"/>
        <v>2226</v>
      </c>
      <c r="G57" t="str">
        <f t="shared" si="3"/>
        <v>20190212T222600Z</v>
      </c>
      <c r="H57" t="str">
        <f t="shared" si="5"/>
        <v xml:space="preserve">BEGIN:VEVENT_x000D_
DSTART:20190212T222600Z_x000D_
DTEND:20190212T222600Z_x000D_
SUMMARY;ENCODING=QUOTED-PRINTABLE:First Quarter_x000D_
PRIORITY:3_x000D_
END:VEVENT_x000D_
_x000D_
</v>
      </c>
    </row>
    <row r="58" spans="1:8" x14ac:dyDescent="0.35">
      <c r="A58" t="s">
        <v>11</v>
      </c>
      <c r="B58" t="s">
        <v>80</v>
      </c>
      <c r="C58" t="str">
        <f t="shared" si="0"/>
        <v>2019</v>
      </c>
      <c r="D58" t="str">
        <f>TEXT(VLOOKUP(TRIM(MID(B58,SEARCH(" ",B58),4)),Sheet2!$A$1:$B$12,2,FALSE),"00")</f>
        <v>02</v>
      </c>
      <c r="E58" t="str">
        <f t="shared" si="1"/>
        <v>19</v>
      </c>
      <c r="F58" t="str">
        <f t="shared" si="2"/>
        <v>1553</v>
      </c>
      <c r="G58" t="str">
        <f t="shared" si="3"/>
        <v>20190219T155300Z</v>
      </c>
      <c r="H58" t="str">
        <f t="shared" si="5"/>
        <v xml:space="preserve">BEGIN:VEVENT_x000D_
DSTART:20190219T155300Z_x000D_
DTEND:20190219T155300Z_x000D_
SUMMARY;ENCODING=QUOTED-PRINTABLE:Full Moon_x000D_
PRIORITY:3_x000D_
END:VEVENT_x000D_
_x000D_
</v>
      </c>
    </row>
    <row r="59" spans="1:8" x14ac:dyDescent="0.35">
      <c r="A59" t="s">
        <v>8</v>
      </c>
      <c r="B59" t="s">
        <v>81</v>
      </c>
      <c r="C59" t="str">
        <f t="shared" si="0"/>
        <v>2019</v>
      </c>
      <c r="D59" t="str">
        <f>TEXT(VLOOKUP(TRIM(MID(B59,SEARCH(" ",B59),4)),Sheet2!$A$1:$B$12,2,FALSE),"00")</f>
        <v>02</v>
      </c>
      <c r="E59" t="str">
        <f t="shared" si="1"/>
        <v>26</v>
      </c>
      <c r="F59" t="str">
        <f t="shared" si="2"/>
        <v>1128</v>
      </c>
      <c r="G59" t="str">
        <f t="shared" si="3"/>
        <v>20190226T112800Z</v>
      </c>
      <c r="H59" t="str">
        <f t="shared" si="5"/>
        <v xml:space="preserve">BEGIN:VEVENT_x000D_
DSTART:20190226T112800Z_x000D_
DTEND:20190226T112800Z_x000D_
SUMMARY;ENCODING=QUOTED-PRINTABLE:Last Quarter_x000D_
PRIORITY:3_x000D_
END:VEVENT_x000D_
_x000D_
</v>
      </c>
    </row>
    <row r="60" spans="1:8" x14ac:dyDescent="0.35">
      <c r="A60" t="s">
        <v>9</v>
      </c>
      <c r="B60" t="s">
        <v>82</v>
      </c>
      <c r="C60" t="str">
        <f t="shared" si="0"/>
        <v>2019</v>
      </c>
      <c r="D60" t="str">
        <f>TEXT(VLOOKUP(TRIM(MID(B60,SEARCH(" ",B60),4)),Sheet2!$A$1:$B$12,2,FALSE),"00")</f>
        <v>03</v>
      </c>
      <c r="E60" t="str">
        <f t="shared" si="1"/>
        <v>06</v>
      </c>
      <c r="F60" t="str">
        <f t="shared" si="2"/>
        <v>1604</v>
      </c>
      <c r="G60" t="str">
        <f t="shared" si="3"/>
        <v>20190306T160400Z</v>
      </c>
      <c r="H60" t="str">
        <f t="shared" si="5"/>
        <v xml:space="preserve">BEGIN:VEVENT_x000D_
DSTART:20190306T160400Z_x000D_
DTEND:20190306T160400Z_x000D_
SUMMARY;ENCODING=QUOTED-PRINTABLE:New Moon_x000D_
PRIORITY:3_x000D_
END:VEVENT_x000D_
_x000D_
</v>
      </c>
    </row>
    <row r="61" spans="1:8" x14ac:dyDescent="0.35">
      <c r="A61" t="s">
        <v>10</v>
      </c>
      <c r="B61" t="s">
        <v>83</v>
      </c>
      <c r="C61" t="str">
        <f t="shared" si="0"/>
        <v>2019</v>
      </c>
      <c r="D61" t="str">
        <f>TEXT(VLOOKUP(TRIM(MID(B61,SEARCH(" ",B61),4)),Sheet2!$A$1:$B$12,2,FALSE),"00")</f>
        <v>03</v>
      </c>
      <c r="E61" t="str">
        <f t="shared" si="1"/>
        <v>14</v>
      </c>
      <c r="F61" t="str">
        <f t="shared" si="2"/>
        <v>1027</v>
      </c>
      <c r="G61" t="str">
        <f t="shared" si="3"/>
        <v>20190314T102700Z</v>
      </c>
      <c r="H61" t="str">
        <f t="shared" si="5"/>
        <v xml:space="preserve">BEGIN:VEVENT_x000D_
DSTART:20190314T102700Z_x000D_
DTEND:20190314T102700Z_x000D_
SUMMARY;ENCODING=QUOTED-PRINTABLE:First Quarter_x000D_
PRIORITY:3_x000D_
END:VEVENT_x000D_
_x000D_
</v>
      </c>
    </row>
    <row r="62" spans="1:8" x14ac:dyDescent="0.35">
      <c r="A62" t="s">
        <v>11</v>
      </c>
      <c r="B62" t="s">
        <v>84</v>
      </c>
      <c r="C62" t="str">
        <f t="shared" si="0"/>
        <v>2019</v>
      </c>
      <c r="D62" t="str">
        <f>TEXT(VLOOKUP(TRIM(MID(B62,SEARCH(" ",B62),4)),Sheet2!$A$1:$B$12,2,FALSE),"00")</f>
        <v>03</v>
      </c>
      <c r="E62" t="str">
        <f t="shared" si="1"/>
        <v>21</v>
      </c>
      <c r="F62" t="str">
        <f t="shared" si="2"/>
        <v>0143</v>
      </c>
      <c r="G62" t="str">
        <f t="shared" si="3"/>
        <v>20190321T014300Z</v>
      </c>
      <c r="H62" t="str">
        <f t="shared" si="5"/>
        <v xml:space="preserve">BEGIN:VEVENT_x000D_
DSTART:20190321T014300Z_x000D_
DTEND:20190321T014300Z_x000D_
SUMMARY;ENCODING=QUOTED-PRINTABLE:Full Moon_x000D_
PRIORITY:3_x000D_
END:VEVENT_x000D_
_x000D_
</v>
      </c>
    </row>
    <row r="63" spans="1:8" x14ac:dyDescent="0.35">
      <c r="A63" t="s">
        <v>8</v>
      </c>
      <c r="B63" t="s">
        <v>85</v>
      </c>
      <c r="C63" t="str">
        <f t="shared" si="0"/>
        <v>2019</v>
      </c>
      <c r="D63" t="str">
        <f>TEXT(VLOOKUP(TRIM(MID(B63,SEARCH(" ",B63),4)),Sheet2!$A$1:$B$12,2,FALSE),"00")</f>
        <v>03</v>
      </c>
      <c r="E63" t="str">
        <f t="shared" si="1"/>
        <v>28</v>
      </c>
      <c r="F63" t="str">
        <f t="shared" si="2"/>
        <v>0410</v>
      </c>
      <c r="G63" t="str">
        <f t="shared" si="3"/>
        <v>20190328T041000Z</v>
      </c>
      <c r="H63" t="str">
        <f t="shared" si="5"/>
        <v xml:space="preserve">BEGIN:VEVENT_x000D_
DSTART:20190328T041000Z_x000D_
DTEND:20190328T041000Z_x000D_
SUMMARY;ENCODING=QUOTED-PRINTABLE:Last Quarter_x000D_
PRIORITY:3_x000D_
END:VEVENT_x000D_
_x000D_
</v>
      </c>
    </row>
    <row r="64" spans="1:8" x14ac:dyDescent="0.35">
      <c r="A64" t="s">
        <v>9</v>
      </c>
      <c r="B64" t="s">
        <v>86</v>
      </c>
      <c r="C64" t="str">
        <f t="shared" si="0"/>
        <v>2019</v>
      </c>
      <c r="D64" t="str">
        <f>TEXT(VLOOKUP(TRIM(MID(B64,SEARCH(" ",B64),4)),Sheet2!$A$1:$B$12,2,FALSE),"00")</f>
        <v>04</v>
      </c>
      <c r="E64" t="str">
        <f t="shared" si="1"/>
        <v>05</v>
      </c>
      <c r="F64" t="str">
        <f t="shared" si="2"/>
        <v>0850</v>
      </c>
      <c r="G64" t="str">
        <f t="shared" si="3"/>
        <v>20190405T085000Z</v>
      </c>
      <c r="H64" t="str">
        <f t="shared" si="5"/>
        <v xml:space="preserve">BEGIN:VEVENT_x000D_
DSTART:20190405T085000Z_x000D_
DTEND:20190405T085000Z_x000D_
SUMMARY;ENCODING=QUOTED-PRINTABLE:New Moon_x000D_
PRIORITY:3_x000D_
END:VEVENT_x000D_
_x000D_
</v>
      </c>
    </row>
    <row r="65" spans="1:8" x14ac:dyDescent="0.35">
      <c r="A65" t="s">
        <v>10</v>
      </c>
      <c r="B65" t="s">
        <v>87</v>
      </c>
      <c r="C65" t="str">
        <f t="shared" si="0"/>
        <v>2019</v>
      </c>
      <c r="D65" t="str">
        <f>TEXT(VLOOKUP(TRIM(MID(B65,SEARCH(" ",B65),4)),Sheet2!$A$1:$B$12,2,FALSE),"00")</f>
        <v>04</v>
      </c>
      <c r="E65" t="str">
        <f t="shared" si="1"/>
        <v>12</v>
      </c>
      <c r="F65" t="str">
        <f t="shared" si="2"/>
        <v>1906</v>
      </c>
      <c r="G65" t="str">
        <f t="shared" si="3"/>
        <v>20190412T190600Z</v>
      </c>
      <c r="H65" t="str">
        <f t="shared" ref="H65:H96" si="6">"BEGIN:VEVENT"&amp;CHAR(13)&amp;CHAR(10)&amp;"DSTART:"&amp;G65&amp;CHAR(13)&amp;CHAR(10)&amp;"DTEND:"&amp;G65&amp;CHAR(13)&amp;CHAR(10)&amp;"SUMMARY;ENCODING=QUOTED-PRINTABLE:"&amp;A65&amp;CHAR(13)&amp;CHAR(10)&amp;"PRIORITY:3"&amp;CHAR(13)&amp;CHAR(10)&amp;"END:VEVENT"&amp;CHAR(13)&amp;CHAR(10)&amp;CHAR(13)&amp;CHAR(10)</f>
        <v xml:space="preserve">BEGIN:VEVENT_x000D_
DSTART:20190412T190600Z_x000D_
DTEND:20190412T190600Z_x000D_
SUMMARY;ENCODING=QUOTED-PRINTABLE:First Quarter_x000D_
PRIORITY:3_x000D_
END:VEVENT_x000D_
_x000D_
</v>
      </c>
    </row>
    <row r="66" spans="1:8" x14ac:dyDescent="0.35">
      <c r="A66" t="s">
        <v>11</v>
      </c>
      <c r="B66" t="s">
        <v>88</v>
      </c>
      <c r="C66" t="str">
        <f t="shared" ref="C66:C99" si="7">TRIM(LEFT(B66,SEARCH(" ",B66)))</f>
        <v>2019</v>
      </c>
      <c r="D66" t="str">
        <f>TEXT(VLOOKUP(TRIM(MID(B66,SEARCH(" ",B66),4)),Sheet2!$A$1:$B$12,2,FALSE),"00")</f>
        <v>04</v>
      </c>
      <c r="E66" t="str">
        <f t="shared" ref="E66:E99" si="8">TRIM(MID(B66,SEARCH(" ",B66,6),3))</f>
        <v>19</v>
      </c>
      <c r="F66" t="str">
        <f t="shared" ref="F66:F99" si="9">REPLACE(TRIM(MID(B66,SEARCH(" ",B66,10),6)),3,1,"")</f>
        <v>1112</v>
      </c>
      <c r="G66" t="str">
        <f t="shared" ref="G66:G99" si="10">C66&amp;D66&amp;E66&amp;"T"&amp;F66&amp;"00Z"</f>
        <v>20190419T111200Z</v>
      </c>
      <c r="H66" t="str">
        <f t="shared" si="6"/>
        <v xml:space="preserve">BEGIN:VEVENT_x000D_
DSTART:20190419T111200Z_x000D_
DTEND:20190419T111200Z_x000D_
SUMMARY;ENCODING=QUOTED-PRINTABLE:Full Moon_x000D_
PRIORITY:3_x000D_
END:VEVENT_x000D_
_x000D_
</v>
      </c>
    </row>
    <row r="67" spans="1:8" x14ac:dyDescent="0.35">
      <c r="A67" t="s">
        <v>8</v>
      </c>
      <c r="B67" t="s">
        <v>89</v>
      </c>
      <c r="C67" t="str">
        <f t="shared" si="7"/>
        <v>2019</v>
      </c>
      <c r="D67" t="str">
        <f>TEXT(VLOOKUP(TRIM(MID(B67,SEARCH(" ",B67),4)),Sheet2!$A$1:$B$12,2,FALSE),"00")</f>
        <v>04</v>
      </c>
      <c r="E67" t="str">
        <f t="shared" si="8"/>
        <v>26</v>
      </c>
      <c r="F67" t="str">
        <f t="shared" si="9"/>
        <v>2218</v>
      </c>
      <c r="G67" t="str">
        <f t="shared" si="10"/>
        <v>20190426T221800Z</v>
      </c>
      <c r="H67" t="str">
        <f t="shared" si="6"/>
        <v xml:space="preserve">BEGIN:VEVENT_x000D_
DSTART:20190426T221800Z_x000D_
DTEND:20190426T221800Z_x000D_
SUMMARY;ENCODING=QUOTED-PRINTABLE:Last Quarter_x000D_
PRIORITY:3_x000D_
END:VEVENT_x000D_
_x000D_
</v>
      </c>
    </row>
    <row r="68" spans="1:8" x14ac:dyDescent="0.35">
      <c r="A68" t="s">
        <v>9</v>
      </c>
      <c r="B68" t="s">
        <v>90</v>
      </c>
      <c r="C68" t="str">
        <f t="shared" si="7"/>
        <v>2019</v>
      </c>
      <c r="D68" t="str">
        <f>TEXT(VLOOKUP(TRIM(MID(B68,SEARCH(" ",B68),4)),Sheet2!$A$1:$B$12,2,FALSE),"00")</f>
        <v>05</v>
      </c>
      <c r="E68" t="str">
        <f t="shared" si="8"/>
        <v>04</v>
      </c>
      <c r="F68" t="str">
        <f t="shared" si="9"/>
        <v>2245</v>
      </c>
      <c r="G68" t="str">
        <f t="shared" si="10"/>
        <v>20190504T224500Z</v>
      </c>
      <c r="H68" t="str">
        <f t="shared" si="6"/>
        <v xml:space="preserve">BEGIN:VEVENT_x000D_
DSTART:20190504T224500Z_x000D_
DTEND:20190504T224500Z_x000D_
SUMMARY;ENCODING=QUOTED-PRINTABLE:New Moon_x000D_
PRIORITY:3_x000D_
END:VEVENT_x000D_
_x000D_
</v>
      </c>
    </row>
    <row r="69" spans="1:8" x14ac:dyDescent="0.35">
      <c r="A69" t="s">
        <v>10</v>
      </c>
      <c r="B69" t="s">
        <v>91</v>
      </c>
      <c r="C69" t="str">
        <f t="shared" si="7"/>
        <v>2019</v>
      </c>
      <c r="D69" t="str">
        <f>TEXT(VLOOKUP(TRIM(MID(B69,SEARCH(" ",B69),4)),Sheet2!$A$1:$B$12,2,FALSE),"00")</f>
        <v>05</v>
      </c>
      <c r="E69" t="str">
        <f t="shared" si="8"/>
        <v>12</v>
      </c>
      <c r="F69" t="str">
        <f t="shared" si="9"/>
        <v>0112</v>
      </c>
      <c r="G69" t="str">
        <f t="shared" si="10"/>
        <v>20190512T011200Z</v>
      </c>
      <c r="H69" t="str">
        <f t="shared" si="6"/>
        <v xml:space="preserve">BEGIN:VEVENT_x000D_
DSTART:20190512T011200Z_x000D_
DTEND:20190512T011200Z_x000D_
SUMMARY;ENCODING=QUOTED-PRINTABLE:First Quarter_x000D_
PRIORITY:3_x000D_
END:VEVENT_x000D_
_x000D_
</v>
      </c>
    </row>
    <row r="70" spans="1:8" x14ac:dyDescent="0.35">
      <c r="A70" t="s">
        <v>11</v>
      </c>
      <c r="B70" t="s">
        <v>92</v>
      </c>
      <c r="C70" t="str">
        <f t="shared" si="7"/>
        <v>2019</v>
      </c>
      <c r="D70" t="str">
        <f>TEXT(VLOOKUP(TRIM(MID(B70,SEARCH(" ",B70),4)),Sheet2!$A$1:$B$12,2,FALSE),"00")</f>
        <v>05</v>
      </c>
      <c r="E70" t="str">
        <f t="shared" si="8"/>
        <v>18</v>
      </c>
      <c r="F70" t="str">
        <f t="shared" si="9"/>
        <v>2111</v>
      </c>
      <c r="G70" t="str">
        <f t="shared" si="10"/>
        <v>20190518T211100Z</v>
      </c>
      <c r="H70" t="str">
        <f t="shared" si="6"/>
        <v xml:space="preserve">BEGIN:VEVENT_x000D_
DSTART:20190518T211100Z_x000D_
DTEND:20190518T211100Z_x000D_
SUMMARY;ENCODING=QUOTED-PRINTABLE:Full Moon_x000D_
PRIORITY:3_x000D_
END:VEVENT_x000D_
_x000D_
</v>
      </c>
    </row>
    <row r="71" spans="1:8" x14ac:dyDescent="0.35">
      <c r="A71" t="s">
        <v>8</v>
      </c>
      <c r="B71" t="s">
        <v>93</v>
      </c>
      <c r="C71" t="str">
        <f t="shared" si="7"/>
        <v>2019</v>
      </c>
      <c r="D71" t="str">
        <f>TEXT(VLOOKUP(TRIM(MID(B71,SEARCH(" ",B71),4)),Sheet2!$A$1:$B$12,2,FALSE),"00")</f>
        <v>05</v>
      </c>
      <c r="E71" t="str">
        <f t="shared" si="8"/>
        <v>26</v>
      </c>
      <c r="F71" t="str">
        <f t="shared" si="9"/>
        <v>1634</v>
      </c>
      <c r="G71" t="str">
        <f t="shared" si="10"/>
        <v>20190526T163400Z</v>
      </c>
      <c r="H71" t="str">
        <f t="shared" si="6"/>
        <v xml:space="preserve">BEGIN:VEVENT_x000D_
DSTART:20190526T163400Z_x000D_
DTEND:20190526T163400Z_x000D_
SUMMARY;ENCODING=QUOTED-PRINTABLE:Last Quarter_x000D_
PRIORITY:3_x000D_
END:VEVENT_x000D_
_x000D_
</v>
      </c>
    </row>
    <row r="72" spans="1:8" x14ac:dyDescent="0.35">
      <c r="A72" t="s">
        <v>9</v>
      </c>
      <c r="B72" t="s">
        <v>94</v>
      </c>
      <c r="C72" t="str">
        <f t="shared" si="7"/>
        <v>2019</v>
      </c>
      <c r="D72" t="str">
        <f>TEXT(VLOOKUP(TRIM(MID(B72,SEARCH(" ",B72),4)),Sheet2!$A$1:$B$12,2,FALSE),"00")</f>
        <v>06</v>
      </c>
      <c r="E72" t="str">
        <f t="shared" si="8"/>
        <v>03</v>
      </c>
      <c r="F72" t="str">
        <f t="shared" si="9"/>
        <v>1002</v>
      </c>
      <c r="G72" t="str">
        <f t="shared" si="10"/>
        <v>20190603T100200Z</v>
      </c>
      <c r="H72" t="str">
        <f t="shared" si="6"/>
        <v xml:space="preserve">BEGIN:VEVENT_x000D_
DSTART:20190603T100200Z_x000D_
DTEND:20190603T100200Z_x000D_
SUMMARY;ENCODING=QUOTED-PRINTABLE:New Moon_x000D_
PRIORITY:3_x000D_
END:VEVENT_x000D_
_x000D_
</v>
      </c>
    </row>
    <row r="73" spans="1:8" x14ac:dyDescent="0.35">
      <c r="A73" t="s">
        <v>10</v>
      </c>
      <c r="B73" t="s">
        <v>95</v>
      </c>
      <c r="C73" t="str">
        <f t="shared" si="7"/>
        <v>2019</v>
      </c>
      <c r="D73" t="str">
        <f>TEXT(VLOOKUP(TRIM(MID(B73,SEARCH(" ",B73),4)),Sheet2!$A$1:$B$12,2,FALSE),"00")</f>
        <v>06</v>
      </c>
      <c r="E73" t="str">
        <f t="shared" si="8"/>
        <v>10</v>
      </c>
      <c r="F73" t="str">
        <f t="shared" si="9"/>
        <v>0559</v>
      </c>
      <c r="G73" t="str">
        <f t="shared" si="10"/>
        <v>20190610T055900Z</v>
      </c>
      <c r="H73" t="str">
        <f t="shared" si="6"/>
        <v xml:space="preserve">BEGIN:VEVENT_x000D_
DSTART:20190610T055900Z_x000D_
DTEND:20190610T055900Z_x000D_
SUMMARY;ENCODING=QUOTED-PRINTABLE:First Quarter_x000D_
PRIORITY:3_x000D_
END:VEVENT_x000D_
_x000D_
</v>
      </c>
    </row>
    <row r="74" spans="1:8" x14ac:dyDescent="0.35">
      <c r="A74" t="s">
        <v>11</v>
      </c>
      <c r="B74" t="s">
        <v>96</v>
      </c>
      <c r="C74" t="str">
        <f t="shared" si="7"/>
        <v>2019</v>
      </c>
      <c r="D74" t="str">
        <f>TEXT(VLOOKUP(TRIM(MID(B74,SEARCH(" ",B74),4)),Sheet2!$A$1:$B$12,2,FALSE),"00")</f>
        <v>06</v>
      </c>
      <c r="E74" t="str">
        <f t="shared" si="8"/>
        <v>17</v>
      </c>
      <c r="F74" t="str">
        <f t="shared" si="9"/>
        <v>0831</v>
      </c>
      <c r="G74" t="str">
        <f t="shared" si="10"/>
        <v>20190617T083100Z</v>
      </c>
      <c r="H74" t="str">
        <f t="shared" si="6"/>
        <v xml:space="preserve">BEGIN:VEVENT_x000D_
DSTART:20190617T083100Z_x000D_
DTEND:20190617T083100Z_x000D_
SUMMARY;ENCODING=QUOTED-PRINTABLE:Full Moon_x000D_
PRIORITY:3_x000D_
END:VEVENT_x000D_
_x000D_
</v>
      </c>
    </row>
    <row r="75" spans="1:8" x14ac:dyDescent="0.35">
      <c r="A75" t="s">
        <v>8</v>
      </c>
      <c r="B75" t="s">
        <v>97</v>
      </c>
      <c r="C75" t="str">
        <f t="shared" si="7"/>
        <v>2019</v>
      </c>
      <c r="D75" t="str">
        <f>TEXT(VLOOKUP(TRIM(MID(B75,SEARCH(" ",B75),4)),Sheet2!$A$1:$B$12,2,FALSE),"00")</f>
        <v>06</v>
      </c>
      <c r="E75" t="str">
        <f t="shared" si="8"/>
        <v>25</v>
      </c>
      <c r="F75" t="str">
        <f t="shared" si="9"/>
        <v>0946</v>
      </c>
      <c r="G75" t="str">
        <f t="shared" si="10"/>
        <v>20190625T094600Z</v>
      </c>
      <c r="H75" t="str">
        <f t="shared" si="6"/>
        <v xml:space="preserve">BEGIN:VEVENT_x000D_
DSTART:20190625T094600Z_x000D_
DTEND:20190625T094600Z_x000D_
SUMMARY;ENCODING=QUOTED-PRINTABLE:Last Quarter_x000D_
PRIORITY:3_x000D_
END:VEVENT_x000D_
_x000D_
</v>
      </c>
    </row>
    <row r="76" spans="1:8" x14ac:dyDescent="0.35">
      <c r="A76" t="s">
        <v>9</v>
      </c>
      <c r="B76" t="s">
        <v>98</v>
      </c>
      <c r="C76" t="str">
        <f t="shared" si="7"/>
        <v>2019</v>
      </c>
      <c r="D76" t="str">
        <f>TEXT(VLOOKUP(TRIM(MID(B76,SEARCH(" ",B76),4)),Sheet2!$A$1:$B$12,2,FALSE),"00")</f>
        <v>07</v>
      </c>
      <c r="E76" t="str">
        <f t="shared" si="8"/>
        <v>02</v>
      </c>
      <c r="F76" t="str">
        <f t="shared" si="9"/>
        <v>1916</v>
      </c>
      <c r="G76" t="str">
        <f t="shared" si="10"/>
        <v>20190702T191600Z</v>
      </c>
      <c r="H76" t="str">
        <f t="shared" si="6"/>
        <v xml:space="preserve">BEGIN:VEVENT_x000D_
DSTART:20190702T191600Z_x000D_
DTEND:20190702T191600Z_x000D_
SUMMARY;ENCODING=QUOTED-PRINTABLE:New Moon_x000D_
PRIORITY:3_x000D_
END:VEVENT_x000D_
_x000D_
</v>
      </c>
    </row>
    <row r="77" spans="1:8" x14ac:dyDescent="0.35">
      <c r="A77" t="s">
        <v>10</v>
      </c>
      <c r="B77" t="s">
        <v>99</v>
      </c>
      <c r="C77" t="str">
        <f t="shared" si="7"/>
        <v>2019</v>
      </c>
      <c r="D77" t="str">
        <f>TEXT(VLOOKUP(TRIM(MID(B77,SEARCH(" ",B77),4)),Sheet2!$A$1:$B$12,2,FALSE),"00")</f>
        <v>07</v>
      </c>
      <c r="E77" t="str">
        <f t="shared" si="8"/>
        <v>09</v>
      </c>
      <c r="F77" t="str">
        <f t="shared" si="9"/>
        <v>1055</v>
      </c>
      <c r="G77" t="str">
        <f t="shared" si="10"/>
        <v>20190709T105500Z</v>
      </c>
      <c r="H77" t="str">
        <f t="shared" si="6"/>
        <v xml:space="preserve">BEGIN:VEVENT_x000D_
DSTART:20190709T105500Z_x000D_
DTEND:20190709T105500Z_x000D_
SUMMARY;ENCODING=QUOTED-PRINTABLE:First Quarter_x000D_
PRIORITY:3_x000D_
END:VEVENT_x000D_
_x000D_
</v>
      </c>
    </row>
    <row r="78" spans="1:8" x14ac:dyDescent="0.35">
      <c r="A78" t="s">
        <v>11</v>
      </c>
      <c r="B78" t="s">
        <v>100</v>
      </c>
      <c r="C78" t="str">
        <f t="shared" si="7"/>
        <v>2019</v>
      </c>
      <c r="D78" t="str">
        <f>TEXT(VLOOKUP(TRIM(MID(B78,SEARCH(" ",B78),4)),Sheet2!$A$1:$B$12,2,FALSE),"00")</f>
        <v>07</v>
      </c>
      <c r="E78" t="str">
        <f t="shared" si="8"/>
        <v>16</v>
      </c>
      <c r="F78" t="str">
        <f t="shared" si="9"/>
        <v>2138</v>
      </c>
      <c r="G78" t="str">
        <f t="shared" si="10"/>
        <v>20190716T213800Z</v>
      </c>
      <c r="H78" t="str">
        <f t="shared" si="6"/>
        <v xml:space="preserve">BEGIN:VEVENT_x000D_
DSTART:20190716T213800Z_x000D_
DTEND:20190716T213800Z_x000D_
SUMMARY;ENCODING=QUOTED-PRINTABLE:Full Moon_x000D_
PRIORITY:3_x000D_
END:VEVENT_x000D_
_x000D_
</v>
      </c>
    </row>
    <row r="79" spans="1:8" x14ac:dyDescent="0.35">
      <c r="A79" t="s">
        <v>8</v>
      </c>
      <c r="B79" t="s">
        <v>101</v>
      </c>
      <c r="C79" t="str">
        <f t="shared" si="7"/>
        <v>2019</v>
      </c>
      <c r="D79" t="str">
        <f>TEXT(VLOOKUP(TRIM(MID(B79,SEARCH(" ",B79),4)),Sheet2!$A$1:$B$12,2,FALSE),"00")</f>
        <v>07</v>
      </c>
      <c r="E79" t="str">
        <f t="shared" si="8"/>
        <v>25</v>
      </c>
      <c r="F79" t="str">
        <f t="shared" si="9"/>
        <v>0118</v>
      </c>
      <c r="G79" t="str">
        <f t="shared" si="10"/>
        <v>20190725T011800Z</v>
      </c>
      <c r="H79" t="str">
        <f t="shared" si="6"/>
        <v xml:space="preserve">BEGIN:VEVENT_x000D_
DSTART:20190725T011800Z_x000D_
DTEND:20190725T011800Z_x000D_
SUMMARY;ENCODING=QUOTED-PRINTABLE:Last Quarter_x000D_
PRIORITY:3_x000D_
END:VEVENT_x000D_
_x000D_
</v>
      </c>
    </row>
    <row r="80" spans="1:8" x14ac:dyDescent="0.35">
      <c r="A80" t="s">
        <v>9</v>
      </c>
      <c r="B80" t="s">
        <v>102</v>
      </c>
      <c r="C80" t="str">
        <f t="shared" si="7"/>
        <v>2019</v>
      </c>
      <c r="D80" t="str">
        <f>TEXT(VLOOKUP(TRIM(MID(B80,SEARCH(" ",B80),4)),Sheet2!$A$1:$B$12,2,FALSE),"00")</f>
        <v>08</v>
      </c>
      <c r="E80" t="str">
        <f t="shared" si="8"/>
        <v>01</v>
      </c>
      <c r="F80" t="str">
        <f t="shared" si="9"/>
        <v>0312</v>
      </c>
      <c r="G80" t="str">
        <f t="shared" si="10"/>
        <v>20190801T031200Z</v>
      </c>
      <c r="H80" t="str">
        <f t="shared" si="6"/>
        <v xml:space="preserve">BEGIN:VEVENT_x000D_
DSTART:20190801T031200Z_x000D_
DTEND:20190801T031200Z_x000D_
SUMMARY;ENCODING=QUOTED-PRINTABLE:New Moon_x000D_
PRIORITY:3_x000D_
END:VEVENT_x000D_
_x000D_
</v>
      </c>
    </row>
    <row r="81" spans="1:8" x14ac:dyDescent="0.35">
      <c r="A81" t="s">
        <v>10</v>
      </c>
      <c r="B81" t="s">
        <v>103</v>
      </c>
      <c r="C81" t="str">
        <f t="shared" si="7"/>
        <v>2019</v>
      </c>
      <c r="D81" t="str">
        <f>TEXT(VLOOKUP(TRIM(MID(B81,SEARCH(" ",B81),4)),Sheet2!$A$1:$B$12,2,FALSE),"00")</f>
        <v>08</v>
      </c>
      <c r="E81" t="str">
        <f t="shared" si="8"/>
        <v>07</v>
      </c>
      <c r="F81" t="str">
        <f t="shared" si="9"/>
        <v>1731</v>
      </c>
      <c r="G81" t="str">
        <f t="shared" si="10"/>
        <v>20190807T173100Z</v>
      </c>
      <c r="H81" t="str">
        <f t="shared" si="6"/>
        <v xml:space="preserve">BEGIN:VEVENT_x000D_
DSTART:20190807T173100Z_x000D_
DTEND:20190807T173100Z_x000D_
SUMMARY;ENCODING=QUOTED-PRINTABLE:First Quarter_x000D_
PRIORITY:3_x000D_
END:VEVENT_x000D_
_x000D_
</v>
      </c>
    </row>
    <row r="82" spans="1:8" x14ac:dyDescent="0.35">
      <c r="A82" t="s">
        <v>11</v>
      </c>
      <c r="B82" t="s">
        <v>104</v>
      </c>
      <c r="C82" t="str">
        <f t="shared" si="7"/>
        <v>2019</v>
      </c>
      <c r="D82" t="str">
        <f>TEXT(VLOOKUP(TRIM(MID(B82,SEARCH(" ",B82),4)),Sheet2!$A$1:$B$12,2,FALSE),"00")</f>
        <v>08</v>
      </c>
      <c r="E82" t="str">
        <f t="shared" si="8"/>
        <v>15</v>
      </c>
      <c r="F82" t="str">
        <f t="shared" si="9"/>
        <v>1229</v>
      </c>
      <c r="G82" t="str">
        <f t="shared" si="10"/>
        <v>20190815T122900Z</v>
      </c>
      <c r="H82" t="str">
        <f t="shared" si="6"/>
        <v xml:space="preserve">BEGIN:VEVENT_x000D_
DSTART:20190815T122900Z_x000D_
DTEND:20190815T122900Z_x000D_
SUMMARY;ENCODING=QUOTED-PRINTABLE:Full Moon_x000D_
PRIORITY:3_x000D_
END:VEVENT_x000D_
_x000D_
</v>
      </c>
    </row>
    <row r="83" spans="1:8" x14ac:dyDescent="0.35">
      <c r="A83" t="s">
        <v>8</v>
      </c>
      <c r="B83" t="s">
        <v>105</v>
      </c>
      <c r="C83" t="str">
        <f t="shared" si="7"/>
        <v>2019</v>
      </c>
      <c r="D83" t="str">
        <f>TEXT(VLOOKUP(TRIM(MID(B83,SEARCH(" ",B83),4)),Sheet2!$A$1:$B$12,2,FALSE),"00")</f>
        <v>08</v>
      </c>
      <c r="E83" t="str">
        <f t="shared" si="8"/>
        <v>23</v>
      </c>
      <c r="F83" t="str">
        <f t="shared" si="9"/>
        <v>1456</v>
      </c>
      <c r="G83" t="str">
        <f t="shared" si="10"/>
        <v>20190823T145600Z</v>
      </c>
      <c r="H83" t="str">
        <f t="shared" si="6"/>
        <v xml:space="preserve">BEGIN:VEVENT_x000D_
DSTART:20190823T145600Z_x000D_
DTEND:20190823T145600Z_x000D_
SUMMARY;ENCODING=QUOTED-PRINTABLE:Last Quarter_x000D_
PRIORITY:3_x000D_
END:VEVENT_x000D_
_x000D_
</v>
      </c>
    </row>
    <row r="84" spans="1:8" x14ac:dyDescent="0.35">
      <c r="A84" t="s">
        <v>9</v>
      </c>
      <c r="B84" t="s">
        <v>106</v>
      </c>
      <c r="C84" t="str">
        <f t="shared" si="7"/>
        <v>2019</v>
      </c>
      <c r="D84" t="str">
        <f>TEXT(VLOOKUP(TRIM(MID(B84,SEARCH(" ",B84),4)),Sheet2!$A$1:$B$12,2,FALSE),"00")</f>
        <v>08</v>
      </c>
      <c r="E84" t="str">
        <f t="shared" si="8"/>
        <v>30</v>
      </c>
      <c r="F84" t="str">
        <f t="shared" si="9"/>
        <v>1037</v>
      </c>
      <c r="G84" t="str">
        <f t="shared" si="10"/>
        <v>20190830T103700Z</v>
      </c>
      <c r="H84" t="str">
        <f t="shared" si="6"/>
        <v xml:space="preserve">BEGIN:VEVENT_x000D_
DSTART:20190830T103700Z_x000D_
DTEND:20190830T103700Z_x000D_
SUMMARY;ENCODING=QUOTED-PRINTABLE:New Moon_x000D_
PRIORITY:3_x000D_
END:VEVENT_x000D_
_x000D_
</v>
      </c>
    </row>
    <row r="85" spans="1:8" x14ac:dyDescent="0.35">
      <c r="A85" t="s">
        <v>10</v>
      </c>
      <c r="B85" t="s">
        <v>107</v>
      </c>
      <c r="C85" t="str">
        <f t="shared" si="7"/>
        <v>2019</v>
      </c>
      <c r="D85" t="str">
        <f>TEXT(VLOOKUP(TRIM(MID(B85,SEARCH(" ",B85),4)),Sheet2!$A$1:$B$12,2,FALSE),"00")</f>
        <v>09</v>
      </c>
      <c r="E85" t="str">
        <f t="shared" si="8"/>
        <v>06</v>
      </c>
      <c r="F85" t="str">
        <f t="shared" si="9"/>
        <v>0310</v>
      </c>
      <c r="G85" t="str">
        <f t="shared" si="10"/>
        <v>20190906T031000Z</v>
      </c>
      <c r="H85" t="str">
        <f t="shared" si="6"/>
        <v xml:space="preserve">BEGIN:VEVENT_x000D_
DSTART:20190906T031000Z_x000D_
DTEND:20190906T031000Z_x000D_
SUMMARY;ENCODING=QUOTED-PRINTABLE:First Quarter_x000D_
PRIORITY:3_x000D_
END:VEVENT_x000D_
_x000D_
</v>
      </c>
    </row>
    <row r="86" spans="1:8" x14ac:dyDescent="0.35">
      <c r="A86" t="s">
        <v>11</v>
      </c>
      <c r="B86" t="s">
        <v>108</v>
      </c>
      <c r="C86" t="str">
        <f t="shared" si="7"/>
        <v>2019</v>
      </c>
      <c r="D86" t="str">
        <f>TEXT(VLOOKUP(TRIM(MID(B86,SEARCH(" ",B86),4)),Sheet2!$A$1:$B$12,2,FALSE),"00")</f>
        <v>09</v>
      </c>
      <c r="E86" t="str">
        <f t="shared" si="8"/>
        <v>14</v>
      </c>
      <c r="F86" t="str">
        <f t="shared" si="9"/>
        <v>0433</v>
      </c>
      <c r="G86" t="str">
        <f t="shared" si="10"/>
        <v>20190914T043300Z</v>
      </c>
      <c r="H86" t="str">
        <f t="shared" si="6"/>
        <v xml:space="preserve">BEGIN:VEVENT_x000D_
DSTART:20190914T043300Z_x000D_
DTEND:20190914T043300Z_x000D_
SUMMARY;ENCODING=QUOTED-PRINTABLE:Full Moon_x000D_
PRIORITY:3_x000D_
END:VEVENT_x000D_
_x000D_
</v>
      </c>
    </row>
    <row r="87" spans="1:8" x14ac:dyDescent="0.35">
      <c r="A87" t="s">
        <v>8</v>
      </c>
      <c r="B87" t="s">
        <v>109</v>
      </c>
      <c r="C87" t="str">
        <f t="shared" si="7"/>
        <v>2019</v>
      </c>
      <c r="D87" t="str">
        <f>TEXT(VLOOKUP(TRIM(MID(B87,SEARCH(" ",B87),4)),Sheet2!$A$1:$B$12,2,FALSE),"00")</f>
        <v>09</v>
      </c>
      <c r="E87" t="str">
        <f t="shared" si="8"/>
        <v>22</v>
      </c>
      <c r="F87" t="str">
        <f t="shared" si="9"/>
        <v>0241</v>
      </c>
      <c r="G87" t="str">
        <f t="shared" si="10"/>
        <v>20190922T024100Z</v>
      </c>
      <c r="H87" t="str">
        <f t="shared" si="6"/>
        <v xml:space="preserve">BEGIN:VEVENT_x000D_
DSTART:20190922T024100Z_x000D_
DTEND:20190922T024100Z_x000D_
SUMMARY;ENCODING=QUOTED-PRINTABLE:Last Quarter_x000D_
PRIORITY:3_x000D_
END:VEVENT_x000D_
_x000D_
</v>
      </c>
    </row>
    <row r="88" spans="1:8" x14ac:dyDescent="0.35">
      <c r="A88" t="s">
        <v>9</v>
      </c>
      <c r="B88" t="s">
        <v>110</v>
      </c>
      <c r="C88" t="str">
        <f t="shared" si="7"/>
        <v>2019</v>
      </c>
      <c r="D88" t="str">
        <f>TEXT(VLOOKUP(TRIM(MID(B88,SEARCH(" ",B88),4)),Sheet2!$A$1:$B$12,2,FALSE),"00")</f>
        <v>09</v>
      </c>
      <c r="E88" t="str">
        <f t="shared" si="8"/>
        <v>28</v>
      </c>
      <c r="F88" t="str">
        <f t="shared" si="9"/>
        <v>1826</v>
      </c>
      <c r="G88" t="str">
        <f t="shared" si="10"/>
        <v>20190928T182600Z</v>
      </c>
      <c r="H88" t="str">
        <f t="shared" si="6"/>
        <v xml:space="preserve">BEGIN:VEVENT_x000D_
DSTART:20190928T182600Z_x000D_
DTEND:20190928T182600Z_x000D_
SUMMARY;ENCODING=QUOTED-PRINTABLE:New Moon_x000D_
PRIORITY:3_x000D_
END:VEVENT_x000D_
_x000D_
</v>
      </c>
    </row>
    <row r="89" spans="1:8" x14ac:dyDescent="0.35">
      <c r="A89" t="s">
        <v>10</v>
      </c>
      <c r="B89" t="s">
        <v>111</v>
      </c>
      <c r="C89" t="str">
        <f t="shared" si="7"/>
        <v>2019</v>
      </c>
      <c r="D89" t="str">
        <f>TEXT(VLOOKUP(TRIM(MID(B89,SEARCH(" ",B89),4)),Sheet2!$A$1:$B$12,2,FALSE),"00")</f>
        <v>10</v>
      </c>
      <c r="E89" t="str">
        <f t="shared" si="8"/>
        <v>05</v>
      </c>
      <c r="F89" t="str">
        <f t="shared" si="9"/>
        <v>1647</v>
      </c>
      <c r="G89" t="str">
        <f t="shared" si="10"/>
        <v>20191005T164700Z</v>
      </c>
      <c r="H89" t="str">
        <f t="shared" si="6"/>
        <v xml:space="preserve">BEGIN:VEVENT_x000D_
DSTART:20191005T164700Z_x000D_
DTEND:20191005T164700Z_x000D_
SUMMARY;ENCODING=QUOTED-PRINTABLE:First Quarter_x000D_
PRIORITY:3_x000D_
END:VEVENT_x000D_
_x000D_
</v>
      </c>
    </row>
    <row r="90" spans="1:8" x14ac:dyDescent="0.35">
      <c r="A90" t="s">
        <v>11</v>
      </c>
      <c r="B90" t="s">
        <v>112</v>
      </c>
      <c r="C90" t="str">
        <f t="shared" si="7"/>
        <v>2019</v>
      </c>
      <c r="D90" t="str">
        <f>TEXT(VLOOKUP(TRIM(MID(B90,SEARCH(" ",B90),4)),Sheet2!$A$1:$B$12,2,FALSE),"00")</f>
        <v>10</v>
      </c>
      <c r="E90" t="str">
        <f t="shared" si="8"/>
        <v>13</v>
      </c>
      <c r="F90" t="str">
        <f t="shared" si="9"/>
        <v>2108</v>
      </c>
      <c r="G90" t="str">
        <f t="shared" si="10"/>
        <v>20191013T210800Z</v>
      </c>
      <c r="H90" t="str">
        <f t="shared" si="6"/>
        <v xml:space="preserve">BEGIN:VEVENT_x000D_
DSTART:20191013T210800Z_x000D_
DTEND:20191013T210800Z_x000D_
SUMMARY;ENCODING=QUOTED-PRINTABLE:Full Moon_x000D_
PRIORITY:3_x000D_
END:VEVENT_x000D_
_x000D_
</v>
      </c>
    </row>
    <row r="91" spans="1:8" x14ac:dyDescent="0.35">
      <c r="A91" t="s">
        <v>8</v>
      </c>
      <c r="B91" t="s">
        <v>113</v>
      </c>
      <c r="C91" t="str">
        <f t="shared" si="7"/>
        <v>2019</v>
      </c>
      <c r="D91" t="str">
        <f>TEXT(VLOOKUP(TRIM(MID(B91,SEARCH(" ",B91),4)),Sheet2!$A$1:$B$12,2,FALSE),"00")</f>
        <v>10</v>
      </c>
      <c r="E91" t="str">
        <f t="shared" si="8"/>
        <v>21</v>
      </c>
      <c r="F91" t="str">
        <f t="shared" si="9"/>
        <v>1239</v>
      </c>
      <c r="G91" t="str">
        <f t="shared" si="10"/>
        <v>20191021T123900Z</v>
      </c>
      <c r="H91" t="str">
        <f t="shared" si="6"/>
        <v xml:space="preserve">BEGIN:VEVENT_x000D_
DSTART:20191021T123900Z_x000D_
DTEND:20191021T123900Z_x000D_
SUMMARY;ENCODING=QUOTED-PRINTABLE:Last Quarter_x000D_
PRIORITY:3_x000D_
END:VEVENT_x000D_
_x000D_
</v>
      </c>
    </row>
    <row r="92" spans="1:8" x14ac:dyDescent="0.35">
      <c r="A92" t="s">
        <v>9</v>
      </c>
      <c r="B92" t="s">
        <v>114</v>
      </c>
      <c r="C92" t="str">
        <f t="shared" si="7"/>
        <v>2019</v>
      </c>
      <c r="D92" t="str">
        <f>TEXT(VLOOKUP(TRIM(MID(B92,SEARCH(" ",B92),4)),Sheet2!$A$1:$B$12,2,FALSE),"00")</f>
        <v>10</v>
      </c>
      <c r="E92" t="str">
        <f t="shared" si="8"/>
        <v>28</v>
      </c>
      <c r="F92" t="str">
        <f t="shared" si="9"/>
        <v>0338</v>
      </c>
      <c r="G92" t="str">
        <f t="shared" si="10"/>
        <v>20191028T033800Z</v>
      </c>
      <c r="H92" t="str">
        <f t="shared" si="6"/>
        <v xml:space="preserve">BEGIN:VEVENT_x000D_
DSTART:20191028T033800Z_x000D_
DTEND:20191028T033800Z_x000D_
SUMMARY;ENCODING=QUOTED-PRINTABLE:New Moon_x000D_
PRIORITY:3_x000D_
END:VEVENT_x000D_
_x000D_
</v>
      </c>
    </row>
    <row r="93" spans="1:8" x14ac:dyDescent="0.35">
      <c r="A93" t="s">
        <v>10</v>
      </c>
      <c r="B93" t="s">
        <v>115</v>
      </c>
      <c r="C93" t="str">
        <f t="shared" si="7"/>
        <v>2019</v>
      </c>
      <c r="D93" t="str">
        <f>TEXT(VLOOKUP(TRIM(MID(B93,SEARCH(" ",B93),4)),Sheet2!$A$1:$B$12,2,FALSE),"00")</f>
        <v>11</v>
      </c>
      <c r="E93" t="str">
        <f t="shared" si="8"/>
        <v>04</v>
      </c>
      <c r="F93" t="str">
        <f t="shared" si="9"/>
        <v>1023</v>
      </c>
      <c r="G93" t="str">
        <f t="shared" si="10"/>
        <v>20191104T102300Z</v>
      </c>
      <c r="H93" t="str">
        <f t="shared" si="6"/>
        <v xml:space="preserve">BEGIN:VEVENT_x000D_
DSTART:20191104T102300Z_x000D_
DTEND:20191104T102300Z_x000D_
SUMMARY;ENCODING=QUOTED-PRINTABLE:First Quarter_x000D_
PRIORITY:3_x000D_
END:VEVENT_x000D_
_x000D_
</v>
      </c>
    </row>
    <row r="94" spans="1:8" x14ac:dyDescent="0.35">
      <c r="A94" t="s">
        <v>11</v>
      </c>
      <c r="B94" t="s">
        <v>116</v>
      </c>
      <c r="C94" t="str">
        <f t="shared" si="7"/>
        <v>2019</v>
      </c>
      <c r="D94" t="str">
        <f>TEXT(VLOOKUP(TRIM(MID(B94,SEARCH(" ",B94),4)),Sheet2!$A$1:$B$12,2,FALSE),"00")</f>
        <v>11</v>
      </c>
      <c r="E94" t="str">
        <f t="shared" si="8"/>
        <v>12</v>
      </c>
      <c r="F94" t="str">
        <f t="shared" si="9"/>
        <v>1334</v>
      </c>
      <c r="G94" t="str">
        <f t="shared" si="10"/>
        <v>20191112T133400Z</v>
      </c>
      <c r="H94" t="str">
        <f t="shared" si="6"/>
        <v xml:space="preserve">BEGIN:VEVENT_x000D_
DSTART:20191112T133400Z_x000D_
DTEND:20191112T133400Z_x000D_
SUMMARY;ENCODING=QUOTED-PRINTABLE:Full Moon_x000D_
PRIORITY:3_x000D_
END:VEVENT_x000D_
_x000D_
</v>
      </c>
    </row>
    <row r="95" spans="1:8" x14ac:dyDescent="0.35">
      <c r="A95" t="s">
        <v>8</v>
      </c>
      <c r="B95" t="s">
        <v>117</v>
      </c>
      <c r="C95" t="str">
        <f t="shared" si="7"/>
        <v>2019</v>
      </c>
      <c r="D95" t="str">
        <f>TEXT(VLOOKUP(TRIM(MID(B95,SEARCH(" ",B95),4)),Sheet2!$A$1:$B$12,2,FALSE),"00")</f>
        <v>11</v>
      </c>
      <c r="E95" t="str">
        <f t="shared" si="8"/>
        <v>19</v>
      </c>
      <c r="F95" t="str">
        <f t="shared" si="9"/>
        <v>2111</v>
      </c>
      <c r="G95" t="str">
        <f t="shared" si="10"/>
        <v>20191119T211100Z</v>
      </c>
      <c r="H95" t="str">
        <f t="shared" si="6"/>
        <v xml:space="preserve">BEGIN:VEVENT_x000D_
DSTART:20191119T211100Z_x000D_
DTEND:20191119T211100Z_x000D_
SUMMARY;ENCODING=QUOTED-PRINTABLE:Last Quarter_x000D_
PRIORITY:3_x000D_
END:VEVENT_x000D_
_x000D_
</v>
      </c>
    </row>
    <row r="96" spans="1:8" x14ac:dyDescent="0.35">
      <c r="A96" t="s">
        <v>9</v>
      </c>
      <c r="B96" t="s">
        <v>118</v>
      </c>
      <c r="C96" t="str">
        <f t="shared" si="7"/>
        <v>2019</v>
      </c>
      <c r="D96" t="str">
        <f>TEXT(VLOOKUP(TRIM(MID(B96,SEARCH(" ",B96),4)),Sheet2!$A$1:$B$12,2,FALSE),"00")</f>
        <v>11</v>
      </c>
      <c r="E96" t="str">
        <f t="shared" si="8"/>
        <v>26</v>
      </c>
      <c r="F96" t="str">
        <f t="shared" si="9"/>
        <v>1506</v>
      </c>
      <c r="G96" t="str">
        <f t="shared" si="10"/>
        <v>20191126T150600Z</v>
      </c>
      <c r="H96" t="str">
        <f t="shared" si="6"/>
        <v xml:space="preserve">BEGIN:VEVENT_x000D_
DSTART:20191126T150600Z_x000D_
DTEND:20191126T150600Z_x000D_
SUMMARY;ENCODING=QUOTED-PRINTABLE:New Moon_x000D_
PRIORITY:3_x000D_
END:VEVENT_x000D_
_x000D_
</v>
      </c>
    </row>
    <row r="97" spans="1:8" x14ac:dyDescent="0.35">
      <c r="A97" t="s">
        <v>10</v>
      </c>
      <c r="B97" t="s">
        <v>119</v>
      </c>
      <c r="C97" t="str">
        <f t="shared" si="7"/>
        <v>2019</v>
      </c>
      <c r="D97" t="str">
        <f>TEXT(VLOOKUP(TRIM(MID(B97,SEARCH(" ",B97),4)),Sheet2!$A$1:$B$12,2,FALSE),"00")</f>
        <v>12</v>
      </c>
      <c r="E97" t="str">
        <f t="shared" si="8"/>
        <v>04</v>
      </c>
      <c r="F97" t="str">
        <f t="shared" si="9"/>
        <v>0658</v>
      </c>
      <c r="G97" t="str">
        <f t="shared" si="10"/>
        <v>20191204T065800Z</v>
      </c>
      <c r="H97" t="str">
        <f t="shared" ref="H97:H99" si="11">"BEGIN:VEVENT"&amp;CHAR(13)&amp;CHAR(10)&amp;"DSTART:"&amp;G97&amp;CHAR(13)&amp;CHAR(10)&amp;"DTEND:"&amp;G97&amp;CHAR(13)&amp;CHAR(10)&amp;"SUMMARY;ENCODING=QUOTED-PRINTABLE:"&amp;A97&amp;CHAR(13)&amp;CHAR(10)&amp;"PRIORITY:3"&amp;CHAR(13)&amp;CHAR(10)&amp;"END:VEVENT"&amp;CHAR(13)&amp;CHAR(10)&amp;CHAR(13)&amp;CHAR(10)</f>
        <v xml:space="preserve">BEGIN:VEVENT_x000D_
DSTART:20191204T065800Z_x000D_
DTEND:20191204T065800Z_x000D_
SUMMARY;ENCODING=QUOTED-PRINTABLE:First Quarter_x000D_
PRIORITY:3_x000D_
END:VEVENT_x000D_
_x000D_
</v>
      </c>
    </row>
    <row r="98" spans="1:8" x14ac:dyDescent="0.35">
      <c r="A98" t="s">
        <v>11</v>
      </c>
      <c r="B98" t="s">
        <v>120</v>
      </c>
      <c r="C98" t="str">
        <f t="shared" si="7"/>
        <v>2019</v>
      </c>
      <c r="D98" t="str">
        <f>TEXT(VLOOKUP(TRIM(MID(B98,SEARCH(" ",B98),4)),Sheet2!$A$1:$B$12,2,FALSE),"00")</f>
        <v>12</v>
      </c>
      <c r="E98" t="str">
        <f t="shared" si="8"/>
        <v>12</v>
      </c>
      <c r="F98" t="str">
        <f t="shared" si="9"/>
        <v>0512</v>
      </c>
      <c r="G98" t="str">
        <f t="shared" si="10"/>
        <v>20191212T051200Z</v>
      </c>
      <c r="H98" t="str">
        <f t="shared" si="11"/>
        <v xml:space="preserve">BEGIN:VEVENT_x000D_
DSTART:20191212T051200Z_x000D_
DTEND:20191212T051200Z_x000D_
SUMMARY;ENCODING=QUOTED-PRINTABLE:Full Moon_x000D_
PRIORITY:3_x000D_
END:VEVENT_x000D_
_x000D_
</v>
      </c>
    </row>
    <row r="99" spans="1:8" x14ac:dyDescent="0.35">
      <c r="A99" t="s">
        <v>8</v>
      </c>
      <c r="B99" t="s">
        <v>121</v>
      </c>
      <c r="C99" t="str">
        <f t="shared" si="7"/>
        <v>2019</v>
      </c>
      <c r="D99" t="str">
        <f>TEXT(VLOOKUP(TRIM(MID(B99,SEARCH(" ",B99),4)),Sheet2!$A$1:$B$12,2,FALSE),"00")</f>
        <v>12</v>
      </c>
      <c r="E99" t="str">
        <f t="shared" si="8"/>
        <v>19</v>
      </c>
      <c r="F99" t="str">
        <f t="shared" si="9"/>
        <v>0457</v>
      </c>
      <c r="G99" t="str">
        <f t="shared" si="10"/>
        <v>20191219T045700Z</v>
      </c>
      <c r="H99" t="str">
        <f t="shared" si="11"/>
        <v xml:space="preserve">BEGIN:VEVENT_x000D_
DSTART:20191219T045700Z_x000D_
DTEND:20191219T045700Z_x000D_
SUMMARY;ENCODING=QUOTED-PRINTABLE:Last Quarter_x000D_
PRIORITY:3_x000D_
END:VEVENT_x000D_
_x000D_
</v>
      </c>
    </row>
    <row r="100" spans="1:8" x14ac:dyDescent="0.35">
      <c r="A100" t="s">
        <v>9</v>
      </c>
      <c r="B100" t="s">
        <v>122</v>
      </c>
      <c r="C100" t="str">
        <f t="shared" ref="C100" si="12">TRIM(LEFT(B100,SEARCH(" ",B100)))</f>
        <v>2019</v>
      </c>
      <c r="D100" t="str">
        <f>TEXT(VLOOKUP(TRIM(MID(B100,SEARCH(" ",B100),4)),Sheet2!$A$1:$B$12,2,FALSE),"00")</f>
        <v>12</v>
      </c>
      <c r="E100" t="str">
        <f t="shared" ref="E100" si="13">TRIM(MID(B100,SEARCH(" ",B100,6),3))</f>
        <v>26</v>
      </c>
      <c r="F100" t="str">
        <f t="shared" ref="F100" si="14">REPLACE(TRIM(MID(B100,SEARCH(" ",B100,10),6)),3,1,"")</f>
        <v>0513</v>
      </c>
      <c r="G100" t="str">
        <f t="shared" ref="G100" si="15">C100&amp;D100&amp;E100&amp;"T"&amp;F100&amp;"00Z"</f>
        <v>20191226T051300Z</v>
      </c>
      <c r="H100" t="str">
        <f t="shared" ref="H100" si="16">"BEGIN:VEVENT"&amp;CHAR(13)&amp;CHAR(10)&amp;"DSTART:"&amp;G100&amp;CHAR(13)&amp;CHAR(10)&amp;"DTEND:"&amp;G100&amp;CHAR(13)&amp;CHAR(10)&amp;"SUMMARY;ENCODING=QUOTED-PRINTABLE:"&amp;A100&amp;CHAR(13)&amp;CHAR(10)&amp;"PRIORITY:3"&amp;CHAR(13)&amp;CHAR(10)&amp;"END:VEVENT"&amp;CHAR(13)&amp;CHAR(10)&amp;CHAR(13)&amp;CHAR(10)</f>
        <v xml:space="preserve">BEGIN:VEVENT_x000D_
DSTART:20191226T051300Z_x000D_
DTEND:20191226T051300Z_x000D_
SUMMARY;ENCODING=QUOTED-PRINTABLE:New Moon_x000D_
PRIORITY:3_x000D_
END:VEVENT_x000D_
_x000D_
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1" sqref="B1:B12"/>
    </sheetView>
  </sheetViews>
  <sheetFormatPr defaultRowHeight="14.5" x14ac:dyDescent="0.35"/>
  <sheetData>
    <row r="1" spans="1:2" x14ac:dyDescent="0.35">
      <c r="A1" t="s">
        <v>12</v>
      </c>
      <c r="B1">
        <v>1</v>
      </c>
    </row>
    <row r="2" spans="1:2" x14ac:dyDescent="0.35">
      <c r="A2" t="s">
        <v>13</v>
      </c>
      <c r="B2">
        <v>2</v>
      </c>
    </row>
    <row r="3" spans="1:2" x14ac:dyDescent="0.35">
      <c r="A3" t="s">
        <v>14</v>
      </c>
      <c r="B3">
        <v>3</v>
      </c>
    </row>
    <row r="4" spans="1:2" x14ac:dyDescent="0.35">
      <c r="A4" t="s">
        <v>15</v>
      </c>
      <c r="B4">
        <v>4</v>
      </c>
    </row>
    <row r="5" spans="1:2" x14ac:dyDescent="0.35">
      <c r="A5" t="s">
        <v>16</v>
      </c>
      <c r="B5">
        <v>5</v>
      </c>
    </row>
    <row r="6" spans="1:2" x14ac:dyDescent="0.35">
      <c r="A6" t="s">
        <v>17</v>
      </c>
      <c r="B6">
        <v>6</v>
      </c>
    </row>
    <row r="7" spans="1:2" x14ac:dyDescent="0.35">
      <c r="A7" t="s">
        <v>18</v>
      </c>
      <c r="B7">
        <v>7</v>
      </c>
    </row>
    <row r="8" spans="1:2" x14ac:dyDescent="0.35">
      <c r="A8" t="s">
        <v>19</v>
      </c>
      <c r="B8">
        <v>8</v>
      </c>
    </row>
    <row r="9" spans="1:2" x14ac:dyDescent="0.35">
      <c r="A9" t="s">
        <v>20</v>
      </c>
      <c r="B9">
        <v>9</v>
      </c>
    </row>
    <row r="10" spans="1:2" x14ac:dyDescent="0.35">
      <c r="A10" t="s">
        <v>21</v>
      </c>
      <c r="B10">
        <v>10</v>
      </c>
    </row>
    <row r="11" spans="1:2" x14ac:dyDescent="0.35">
      <c r="A11" t="s">
        <v>22</v>
      </c>
      <c r="B11">
        <v>11</v>
      </c>
    </row>
    <row r="12" spans="1:2" x14ac:dyDescent="0.35">
      <c r="A12" t="s">
        <v>23</v>
      </c>
      <c r="B12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Andy Schlei</cp:lastModifiedBy>
  <cp:revision/>
  <dcterms:created xsi:type="dcterms:W3CDTF">2016-01-22T16:38:00Z</dcterms:created>
  <dcterms:modified xsi:type="dcterms:W3CDTF">2017-12-25T20:07:33Z</dcterms:modified>
  <cp:category/>
  <cp:contentStatus/>
</cp:coreProperties>
</file>